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65" windowWidth="19320" windowHeight="11580" activeTab="3"/>
  </bookViews>
  <sheets>
    <sheet name="Лист1" sheetId="1" r:id="rId1"/>
    <sheet name="Лист2" sheetId="2" r:id="rId2"/>
    <sheet name="Лист3" sheetId="3" r:id="rId3"/>
    <sheet name="Лист1 (2)" sheetId="4" r:id="rId4"/>
  </sheets>
  <definedNames>
    <definedName name="_xlnm.Print_Area" localSheetId="0">Лист1!$A$1:$K$66</definedName>
    <definedName name="_xlnm.Print_Area" localSheetId="3">'Лист1 (2)'!$A$1:$K$66</definedName>
  </definedNames>
  <calcPr calcId="124519"/>
</workbook>
</file>

<file path=xl/calcChain.xml><?xml version="1.0" encoding="utf-8"?>
<calcChain xmlns="http://schemas.openxmlformats.org/spreadsheetml/2006/main">
  <c r="K9" i="4"/>
  <c r="K5"/>
  <c r="K4"/>
  <c r="K62"/>
  <c r="K63" s="1"/>
  <c r="J62"/>
  <c r="I62"/>
  <c r="K49"/>
  <c r="J49"/>
  <c r="J63" s="1"/>
  <c r="I49"/>
  <c r="K44"/>
  <c r="I44"/>
  <c r="H44"/>
  <c r="J7"/>
  <c r="J6"/>
  <c r="J5"/>
  <c r="J44" s="1"/>
  <c r="K63" i="1"/>
  <c r="J63"/>
  <c r="H44"/>
  <c r="K44"/>
  <c r="J49"/>
  <c r="K49"/>
  <c r="K62"/>
  <c r="J5"/>
  <c r="J44" s="1"/>
  <c r="J6"/>
  <c r="J7"/>
  <c r="J62"/>
  <c r="I62"/>
  <c r="I44"/>
  <c r="I49"/>
</calcChain>
</file>

<file path=xl/sharedStrings.xml><?xml version="1.0" encoding="utf-8"?>
<sst xmlns="http://schemas.openxmlformats.org/spreadsheetml/2006/main" count="682" uniqueCount="52">
  <si>
    <t>Наименование учреждения</t>
  </si>
  <si>
    <t>Вед</t>
  </si>
  <si>
    <t>Разд.</t>
  </si>
  <si>
    <t>Номер счета</t>
  </si>
  <si>
    <t>ЦС</t>
  </si>
  <si>
    <t>ВР</t>
  </si>
  <si>
    <t>Всего:</t>
  </si>
  <si>
    <t>КОСГУ</t>
  </si>
  <si>
    <t>Главный бухгалтер:</t>
  </si>
  <si>
    <t>Текущее изменение</t>
  </si>
  <si>
    <t>0701</t>
  </si>
  <si>
    <t>0611125000</t>
  </si>
  <si>
    <t>000</t>
  </si>
  <si>
    <t>0702</t>
  </si>
  <si>
    <t>0621125000</t>
  </si>
  <si>
    <t>211</t>
  </si>
  <si>
    <t>213</t>
  </si>
  <si>
    <t>310</t>
  </si>
  <si>
    <t>340</t>
  </si>
  <si>
    <t>221</t>
  </si>
  <si>
    <t>225</t>
  </si>
  <si>
    <t>226</t>
  </si>
  <si>
    <t>290</t>
  </si>
  <si>
    <t>0000</t>
  </si>
  <si>
    <t>0000000000</t>
  </si>
  <si>
    <t>Итого по л/с 33906280150</t>
  </si>
  <si>
    <t>223</t>
  </si>
  <si>
    <t>0610145310</t>
  </si>
  <si>
    <t>0620145310</t>
  </si>
  <si>
    <t>0610245310</t>
  </si>
  <si>
    <t>0610345320</t>
  </si>
  <si>
    <t>0620245310</t>
  </si>
  <si>
    <t>0620345320</t>
  </si>
  <si>
    <t>Cумма доходов на 2017 г. (руб.)</t>
  </si>
  <si>
    <t>Cумма расходов на 2017 г. (руб.)</t>
  </si>
  <si>
    <t>Остаток на начало года</t>
  </si>
  <si>
    <t>МАОУ "САЖИНСКАЯ СОШ"</t>
  </si>
  <si>
    <t>906</t>
  </si>
  <si>
    <t>0610145312</t>
  </si>
  <si>
    <t>0610245312</t>
  </si>
  <si>
    <t>0610345312</t>
  </si>
  <si>
    <t>0642325000</t>
  </si>
  <si>
    <t>0640225000</t>
  </si>
  <si>
    <t>0620145312</t>
  </si>
  <si>
    <t>0620245312</t>
  </si>
  <si>
    <t>0620345312</t>
  </si>
  <si>
    <t>130</t>
  </si>
  <si>
    <t>О.К.Мурзабаева</t>
  </si>
  <si>
    <t>Итого по л/с 30906240180</t>
  </si>
  <si>
    <t>Итого по л/с 31906240180</t>
  </si>
  <si>
    <t>Расшифровка к плану финансово-хозяйственной деятельности  на 11.01.2018</t>
  </si>
  <si>
    <t>МАОУ "Сажинская средняя общеобразовательная школа"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</si>
</sst>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/>
    <xf numFmtId="0" fontId="4" fillId="0" borderId="0" xfId="0" applyFont="1"/>
    <xf numFmtId="0" fontId="4" fillId="4" borderId="1" xfId="0" applyFont="1" applyFill="1" applyBorder="1"/>
    <xf numFmtId="4" fontId="3" fillId="0" borderId="2" xfId="0" applyNumberFormat="1" applyFont="1" applyBorder="1"/>
    <xf numFmtId="4" fontId="4" fillId="3" borderId="1" xfId="0" applyNumberFormat="1" applyFont="1" applyFill="1" applyBorder="1"/>
    <xf numFmtId="4" fontId="3" fillId="0" borderId="3" xfId="0" applyNumberFormat="1" applyFont="1" applyBorder="1"/>
    <xf numFmtId="4" fontId="4" fillId="4" borderId="1" xfId="0" applyNumberFormat="1" applyFont="1" applyFill="1" applyBorder="1"/>
    <xf numFmtId="49" fontId="2" fillId="2" borderId="1" xfId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/>
    <xf numFmtId="49" fontId="4" fillId="4" borderId="1" xfId="0" applyNumberFormat="1" applyFont="1" applyFill="1" applyBorder="1"/>
    <xf numFmtId="49" fontId="3" fillId="0" borderId="0" xfId="0" applyNumberFormat="1" applyFont="1"/>
    <xf numFmtId="2" fontId="4" fillId="4" borderId="1" xfId="0" applyNumberFormat="1" applyFont="1" applyFill="1" applyBorder="1"/>
    <xf numFmtId="165" fontId="4" fillId="3" borderId="1" xfId="2" applyNumberFormat="1" applyFont="1" applyFill="1" applyBorder="1"/>
    <xf numFmtId="2" fontId="3" fillId="0" borderId="0" xfId="0" applyNumberFormat="1" applyFont="1"/>
    <xf numFmtId="4" fontId="4" fillId="0" borderId="0" xfId="0" applyNumberFormat="1" applyFont="1"/>
    <xf numFmtId="0" fontId="7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right" vertical="center" wrapText="1"/>
    </xf>
    <xf numFmtId="4" fontId="7" fillId="2" borderId="4" xfId="1" applyNumberFormat="1" applyFont="1" applyFill="1" applyBorder="1" applyAlignment="1">
      <alignment horizontal="right" vertical="center" wrapText="1"/>
    </xf>
    <xf numFmtId="49" fontId="7" fillId="2" borderId="1" xfId="1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top" shrinkToFit="1"/>
    </xf>
    <xf numFmtId="4" fontId="7" fillId="2" borderId="1" xfId="0" applyNumberFormat="1" applyFont="1" applyFill="1" applyBorder="1" applyAlignment="1">
      <alignment horizontal="right" vertical="top" shrinkToFit="1"/>
    </xf>
    <xf numFmtId="4" fontId="7" fillId="2" borderId="4" xfId="0" applyNumberFormat="1" applyFont="1" applyFill="1" applyBorder="1" applyAlignment="1">
      <alignment horizontal="right" vertical="top" shrinkToFit="1"/>
    </xf>
    <xf numFmtId="0" fontId="3" fillId="5" borderId="1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/>
    <xf numFmtId="4" fontId="7" fillId="2" borderId="1" xfId="1" applyNumberFormat="1" applyFont="1" applyFill="1" applyBorder="1" applyAlignment="1">
      <alignment horizontal="right" vertical="center" wrapText="1"/>
    </xf>
    <xf numFmtId="4" fontId="3" fillId="0" borderId="6" xfId="0" applyNumberFormat="1" applyFont="1" applyBorder="1"/>
    <xf numFmtId="4" fontId="3" fillId="0" borderId="1" xfId="0" applyNumberFormat="1" applyFont="1" applyBorder="1"/>
    <xf numFmtId="0" fontId="3" fillId="5" borderId="1" xfId="0" applyFont="1" applyFill="1" applyBorder="1"/>
    <xf numFmtId="0" fontId="3" fillId="5" borderId="4" xfId="0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/>
    <xf numFmtId="4" fontId="7" fillId="2" borderId="5" xfId="1" applyNumberFormat="1" applyFont="1" applyFill="1" applyBorder="1" applyAlignment="1">
      <alignment horizontal="right" vertical="center" wrapText="1"/>
    </xf>
    <xf numFmtId="0" fontId="7" fillId="2" borderId="7" xfId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right" vertical="center" wrapText="1"/>
    </xf>
    <xf numFmtId="4" fontId="7" fillId="2" borderId="4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/>
    <xf numFmtId="0" fontId="7" fillId="2" borderId="4" xfId="1" applyNumberFormat="1" applyFont="1" applyFill="1" applyBorder="1" applyAlignment="1">
      <alignment horizontal="right" vertical="center" wrapText="1"/>
    </xf>
    <xf numFmtId="0" fontId="3" fillId="0" borderId="3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49" fontId="3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4" fillId="3" borderId="1" xfId="0" applyNumberFormat="1" applyFont="1" applyFill="1" applyBorder="1"/>
    <xf numFmtId="0" fontId="4" fillId="4" borderId="1" xfId="0" applyNumberFormat="1" applyFont="1" applyFill="1" applyBorder="1"/>
    <xf numFmtId="0" fontId="3" fillId="5" borderId="5" xfId="0" applyFont="1" applyFill="1" applyBorder="1" applyAlignment="1">
      <alignment horizontal="center"/>
    </xf>
    <xf numFmtId="4" fontId="4" fillId="0" borderId="1" xfId="0" applyNumberFormat="1" applyFont="1" applyBorder="1"/>
    <xf numFmtId="0" fontId="3" fillId="0" borderId="3" xfId="0" applyFont="1" applyBorder="1" applyAlignment="1">
      <alignment horizontal="center"/>
    </xf>
    <xf numFmtId="2" fontId="4" fillId="3" borderId="1" xfId="0" applyNumberFormat="1" applyFont="1" applyFill="1" applyBorder="1"/>
    <xf numFmtId="4" fontId="3" fillId="5" borderId="5" xfId="0" applyNumberFormat="1" applyFont="1" applyFill="1" applyBorder="1"/>
    <xf numFmtId="4" fontId="4" fillId="0" borderId="5" xfId="0" applyNumberFormat="1" applyFont="1" applyBorder="1"/>
    <xf numFmtId="0" fontId="4" fillId="6" borderId="9" xfId="0" applyFont="1" applyFill="1" applyBorder="1"/>
    <xf numFmtId="49" fontId="4" fillId="6" borderId="9" xfId="0" applyNumberFormat="1" applyFont="1" applyFill="1" applyBorder="1"/>
    <xf numFmtId="4" fontId="4" fillId="6" borderId="9" xfId="0" applyNumberFormat="1" applyFont="1" applyFill="1" applyBorder="1"/>
    <xf numFmtId="2" fontId="4" fillId="6" borderId="9" xfId="0" applyNumberFormat="1" applyFont="1" applyFill="1" applyBorder="1"/>
    <xf numFmtId="4" fontId="4" fillId="6" borderId="11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view="pageBreakPreview" topLeftCell="A4" workbookViewId="0">
      <selection activeCell="K63" sqref="K63"/>
    </sheetView>
  </sheetViews>
  <sheetFormatPr defaultRowHeight="12.75"/>
  <cols>
    <col min="1" max="1" width="13.140625" style="2" customWidth="1"/>
    <col min="2" max="2" width="27.42578125" style="2" customWidth="1"/>
    <col min="3" max="3" width="7.42578125" style="2" customWidth="1"/>
    <col min="4" max="4" width="9.140625" style="13"/>
    <col min="5" max="5" width="18.5703125" style="13" customWidth="1"/>
    <col min="6" max="6" width="6.140625" style="13" customWidth="1"/>
    <col min="7" max="7" width="11.7109375" style="13" customWidth="1"/>
    <col min="8" max="8" width="12.7109375" style="13" customWidth="1"/>
    <col min="9" max="9" width="13.140625" style="2" customWidth="1"/>
    <col min="10" max="10" width="15.5703125" style="2" customWidth="1"/>
    <col min="11" max="11" width="17.42578125" style="2" customWidth="1"/>
    <col min="12" max="12" width="12.28515625" style="2" customWidth="1"/>
    <col min="13" max="16384" width="9.140625" style="2"/>
  </cols>
  <sheetData>
    <row r="1" spans="1:11" ht="14.25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0" customHeight="1">
      <c r="A2" s="61" t="s">
        <v>51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5.5">
      <c r="A3" s="1" t="s">
        <v>3</v>
      </c>
      <c r="B3" s="1" t="s">
        <v>0</v>
      </c>
      <c r="C3" s="1" t="s">
        <v>1</v>
      </c>
      <c r="D3" s="10" t="s">
        <v>2</v>
      </c>
      <c r="E3" s="10" t="s">
        <v>4</v>
      </c>
      <c r="F3" s="10" t="s">
        <v>5</v>
      </c>
      <c r="G3" s="10" t="s">
        <v>7</v>
      </c>
      <c r="H3" s="10" t="s">
        <v>35</v>
      </c>
      <c r="I3" s="1" t="s">
        <v>9</v>
      </c>
      <c r="J3" s="1" t="s">
        <v>33</v>
      </c>
      <c r="K3" s="1" t="s">
        <v>34</v>
      </c>
    </row>
    <row r="4" spans="1:11">
      <c r="A4" s="18">
        <v>30906240180</v>
      </c>
      <c r="B4" s="18" t="s">
        <v>36</v>
      </c>
      <c r="C4" s="19" t="s">
        <v>37</v>
      </c>
      <c r="D4" s="19" t="s">
        <v>10</v>
      </c>
      <c r="E4" s="19" t="s">
        <v>11</v>
      </c>
      <c r="F4" s="19" t="s">
        <v>12</v>
      </c>
      <c r="G4" s="19"/>
      <c r="H4" s="19"/>
      <c r="I4" s="19"/>
      <c r="J4" s="20">
        <v>3704714</v>
      </c>
      <c r="K4" s="29"/>
    </row>
    <row r="5" spans="1:11">
      <c r="A5" s="18">
        <v>30906240180</v>
      </c>
      <c r="B5" s="18" t="s">
        <v>36</v>
      </c>
      <c r="C5" s="19" t="s">
        <v>37</v>
      </c>
      <c r="D5" s="19" t="s">
        <v>10</v>
      </c>
      <c r="E5" s="26" t="s">
        <v>38</v>
      </c>
      <c r="F5" s="26" t="s">
        <v>12</v>
      </c>
      <c r="G5" s="31"/>
      <c r="H5" s="31"/>
      <c r="I5" s="31"/>
      <c r="J5" s="27">
        <f>K21+K22</f>
        <v>2878080</v>
      </c>
      <c r="K5" s="30"/>
    </row>
    <row r="6" spans="1:11">
      <c r="A6" s="18">
        <v>30906240180</v>
      </c>
      <c r="B6" s="18" t="s">
        <v>36</v>
      </c>
      <c r="C6" s="19" t="s">
        <v>37</v>
      </c>
      <c r="D6" s="19" t="s">
        <v>10</v>
      </c>
      <c r="E6" s="26" t="s">
        <v>39</v>
      </c>
      <c r="F6" s="26" t="s">
        <v>12</v>
      </c>
      <c r="G6" s="31"/>
      <c r="H6" s="31"/>
      <c r="I6" s="31"/>
      <c r="J6" s="27">
        <f>K23+K24</f>
        <v>976353</v>
      </c>
      <c r="K6" s="30"/>
    </row>
    <row r="7" spans="1:11">
      <c r="A7" s="18">
        <v>30906240180</v>
      </c>
      <c r="B7" s="18" t="s">
        <v>36</v>
      </c>
      <c r="C7" s="19" t="s">
        <v>37</v>
      </c>
      <c r="D7" s="19" t="s">
        <v>10</v>
      </c>
      <c r="E7" s="26" t="s">
        <v>40</v>
      </c>
      <c r="F7" s="26" t="s">
        <v>12</v>
      </c>
      <c r="G7" s="31"/>
      <c r="H7" s="31"/>
      <c r="I7" s="31"/>
      <c r="J7" s="27">
        <f>K25+K26</f>
        <v>79184</v>
      </c>
      <c r="K7" s="30"/>
    </row>
    <row r="8" spans="1:11">
      <c r="A8" s="36">
        <v>30906240180</v>
      </c>
      <c r="B8" s="36" t="s">
        <v>36</v>
      </c>
      <c r="C8" s="37" t="s">
        <v>37</v>
      </c>
      <c r="D8" s="37" t="s">
        <v>13</v>
      </c>
      <c r="E8" s="37" t="s">
        <v>14</v>
      </c>
      <c r="F8" s="37" t="s">
        <v>12</v>
      </c>
      <c r="G8" s="37"/>
      <c r="H8" s="37"/>
      <c r="I8" s="37"/>
      <c r="J8" s="35">
        <v>6735743</v>
      </c>
      <c r="K8" s="30"/>
    </row>
    <row r="9" spans="1:11">
      <c r="A9" s="18">
        <v>30906240180</v>
      </c>
      <c r="B9" s="18" t="s">
        <v>36</v>
      </c>
      <c r="C9" s="19" t="s">
        <v>37</v>
      </c>
      <c r="D9" s="19" t="s">
        <v>13</v>
      </c>
      <c r="E9" s="26" t="s">
        <v>43</v>
      </c>
      <c r="F9" s="26" t="s">
        <v>12</v>
      </c>
      <c r="G9" s="26"/>
      <c r="H9" s="26"/>
      <c r="I9" s="26"/>
      <c r="J9" s="27">
        <v>10157178</v>
      </c>
      <c r="K9" s="30"/>
    </row>
    <row r="10" spans="1:11">
      <c r="A10" s="18">
        <v>30906240180</v>
      </c>
      <c r="B10" s="18" t="s">
        <v>36</v>
      </c>
      <c r="C10" s="19" t="s">
        <v>37</v>
      </c>
      <c r="D10" s="19" t="s">
        <v>13</v>
      </c>
      <c r="E10" s="26" t="s">
        <v>44</v>
      </c>
      <c r="F10" s="26" t="s">
        <v>12</v>
      </c>
      <c r="G10" s="26"/>
      <c r="H10" s="26"/>
      <c r="I10" s="26"/>
      <c r="J10" s="27">
        <v>2551800</v>
      </c>
      <c r="K10" s="30"/>
    </row>
    <row r="11" spans="1:11">
      <c r="A11" s="18">
        <v>30906240180</v>
      </c>
      <c r="B11" s="18" t="s">
        <v>36</v>
      </c>
      <c r="C11" s="19" t="s">
        <v>37</v>
      </c>
      <c r="D11" s="19" t="s">
        <v>13</v>
      </c>
      <c r="E11" s="26" t="s">
        <v>45</v>
      </c>
      <c r="F11" s="26" t="s">
        <v>12</v>
      </c>
      <c r="G11" s="26"/>
      <c r="H11" s="26"/>
      <c r="I11" s="26"/>
      <c r="J11" s="27">
        <v>360065</v>
      </c>
      <c r="K11" s="30"/>
    </row>
    <row r="12" spans="1:11">
      <c r="A12" s="18"/>
      <c r="B12" s="18"/>
      <c r="C12" s="19" t="s">
        <v>37</v>
      </c>
      <c r="D12" s="19" t="s">
        <v>13</v>
      </c>
      <c r="E12" s="19" t="s">
        <v>14</v>
      </c>
      <c r="F12" s="19" t="s">
        <v>12</v>
      </c>
      <c r="G12" s="19"/>
      <c r="H12" s="40">
        <v>200.74</v>
      </c>
      <c r="I12" s="31"/>
      <c r="J12" s="53"/>
      <c r="K12" s="30"/>
    </row>
    <row r="13" spans="1:11">
      <c r="A13" s="18">
        <v>30906240180</v>
      </c>
      <c r="B13" s="18" t="s">
        <v>36</v>
      </c>
      <c r="C13" s="19" t="s">
        <v>37</v>
      </c>
      <c r="D13" s="19" t="s">
        <v>10</v>
      </c>
      <c r="E13" s="19" t="s">
        <v>11</v>
      </c>
      <c r="F13" s="19" t="s">
        <v>12</v>
      </c>
      <c r="G13" s="19" t="s">
        <v>15</v>
      </c>
      <c r="H13" s="19"/>
      <c r="I13" s="21"/>
      <c r="J13" s="22"/>
      <c r="K13" s="23">
        <v>1672551</v>
      </c>
    </row>
    <row r="14" spans="1:11">
      <c r="A14" s="18">
        <v>30906240180</v>
      </c>
      <c r="B14" s="18" t="s">
        <v>36</v>
      </c>
      <c r="C14" s="19" t="s">
        <v>37</v>
      </c>
      <c r="D14" s="19" t="s">
        <v>10</v>
      </c>
      <c r="E14" s="19" t="s">
        <v>11</v>
      </c>
      <c r="F14" s="19" t="s">
        <v>12</v>
      </c>
      <c r="G14" s="19" t="s">
        <v>16</v>
      </c>
      <c r="H14" s="19"/>
      <c r="I14" s="19"/>
      <c r="J14" s="23"/>
      <c r="K14" s="23">
        <v>505110</v>
      </c>
    </row>
    <row r="15" spans="1:11">
      <c r="A15" s="18">
        <v>30906240180</v>
      </c>
      <c r="B15" s="18" t="s">
        <v>36</v>
      </c>
      <c r="C15" s="19" t="s">
        <v>37</v>
      </c>
      <c r="D15" s="19" t="s">
        <v>10</v>
      </c>
      <c r="E15" s="19" t="s">
        <v>11</v>
      </c>
      <c r="F15" s="19" t="s">
        <v>12</v>
      </c>
      <c r="G15" s="19" t="s">
        <v>19</v>
      </c>
      <c r="H15" s="19"/>
      <c r="I15" s="19"/>
      <c r="J15" s="23"/>
      <c r="K15" s="23">
        <v>27640</v>
      </c>
    </row>
    <row r="16" spans="1:11">
      <c r="A16" s="18">
        <v>30906240180</v>
      </c>
      <c r="B16" s="18" t="s">
        <v>36</v>
      </c>
      <c r="C16" s="19" t="s">
        <v>37</v>
      </c>
      <c r="D16" s="19" t="s">
        <v>10</v>
      </c>
      <c r="E16" s="19" t="s">
        <v>11</v>
      </c>
      <c r="F16" s="19" t="s">
        <v>12</v>
      </c>
      <c r="G16" s="19" t="s">
        <v>26</v>
      </c>
      <c r="H16" s="19"/>
      <c r="I16" s="19"/>
      <c r="J16" s="23"/>
      <c r="K16" s="23">
        <v>1135784</v>
      </c>
    </row>
    <row r="17" spans="1:11">
      <c r="A17" s="18">
        <v>30906240180</v>
      </c>
      <c r="B17" s="18" t="s">
        <v>36</v>
      </c>
      <c r="C17" s="19" t="s">
        <v>37</v>
      </c>
      <c r="D17" s="19" t="s">
        <v>10</v>
      </c>
      <c r="E17" s="19" t="s">
        <v>11</v>
      </c>
      <c r="F17" s="19" t="s">
        <v>12</v>
      </c>
      <c r="G17" s="19" t="s">
        <v>20</v>
      </c>
      <c r="H17" s="19"/>
      <c r="I17" s="19"/>
      <c r="J17" s="23"/>
      <c r="K17" s="23">
        <v>165669</v>
      </c>
    </row>
    <row r="18" spans="1:11">
      <c r="A18" s="18">
        <v>30906240180</v>
      </c>
      <c r="B18" s="18" t="s">
        <v>36</v>
      </c>
      <c r="C18" s="19" t="s">
        <v>37</v>
      </c>
      <c r="D18" s="19" t="s">
        <v>10</v>
      </c>
      <c r="E18" s="19" t="s">
        <v>11</v>
      </c>
      <c r="F18" s="19" t="s">
        <v>12</v>
      </c>
      <c r="G18" s="19" t="s">
        <v>21</v>
      </c>
      <c r="H18" s="19"/>
      <c r="I18" s="19"/>
      <c r="J18" s="23"/>
      <c r="K18" s="23">
        <v>79272</v>
      </c>
    </row>
    <row r="19" spans="1:11">
      <c r="A19" s="18">
        <v>30906240180</v>
      </c>
      <c r="B19" s="18" t="s">
        <v>36</v>
      </c>
      <c r="C19" s="19" t="s">
        <v>37</v>
      </c>
      <c r="D19" s="19" t="s">
        <v>10</v>
      </c>
      <c r="E19" s="19" t="s">
        <v>11</v>
      </c>
      <c r="F19" s="19" t="s">
        <v>12</v>
      </c>
      <c r="G19" s="19" t="s">
        <v>18</v>
      </c>
      <c r="H19" s="19"/>
      <c r="I19" s="19"/>
      <c r="J19" s="23"/>
      <c r="K19" s="23">
        <v>50000</v>
      </c>
    </row>
    <row r="20" spans="1:11">
      <c r="A20" s="18">
        <v>30906240180</v>
      </c>
      <c r="B20" s="18" t="s">
        <v>36</v>
      </c>
      <c r="C20" s="19" t="s">
        <v>37</v>
      </c>
      <c r="D20" s="19" t="s">
        <v>10</v>
      </c>
      <c r="E20" s="19" t="s">
        <v>11</v>
      </c>
      <c r="F20" s="19" t="s">
        <v>12</v>
      </c>
      <c r="G20" s="19" t="s">
        <v>18</v>
      </c>
      <c r="H20" s="19"/>
      <c r="I20" s="19"/>
      <c r="J20" s="24"/>
      <c r="K20" s="23">
        <v>68688</v>
      </c>
    </row>
    <row r="21" spans="1:11">
      <c r="A21" s="18">
        <v>30906240180</v>
      </c>
      <c r="B21" s="18" t="s">
        <v>36</v>
      </c>
      <c r="C21" s="19" t="s">
        <v>37</v>
      </c>
      <c r="D21" s="19" t="s">
        <v>10</v>
      </c>
      <c r="E21" s="26" t="s">
        <v>27</v>
      </c>
      <c r="F21" s="26" t="s">
        <v>12</v>
      </c>
      <c r="G21" s="26" t="s">
        <v>15</v>
      </c>
      <c r="H21" s="26"/>
      <c r="I21" s="26"/>
      <c r="J21" s="27"/>
      <c r="K21" s="27">
        <v>2210507</v>
      </c>
    </row>
    <row r="22" spans="1:11">
      <c r="A22" s="18">
        <v>30906240180</v>
      </c>
      <c r="B22" s="18" t="s">
        <v>36</v>
      </c>
      <c r="C22" s="19" t="s">
        <v>37</v>
      </c>
      <c r="D22" s="19" t="s">
        <v>10</v>
      </c>
      <c r="E22" s="26" t="s">
        <v>27</v>
      </c>
      <c r="F22" s="26" t="s">
        <v>12</v>
      </c>
      <c r="G22" s="26" t="s">
        <v>16</v>
      </c>
      <c r="H22" s="26"/>
      <c r="I22" s="26"/>
      <c r="J22" s="27"/>
      <c r="K22" s="27">
        <v>667573</v>
      </c>
    </row>
    <row r="23" spans="1:11">
      <c r="A23" s="18">
        <v>30906240180</v>
      </c>
      <c r="B23" s="18" t="s">
        <v>36</v>
      </c>
      <c r="C23" s="19" t="s">
        <v>37</v>
      </c>
      <c r="D23" s="19" t="s">
        <v>10</v>
      </c>
      <c r="E23" s="26" t="s">
        <v>29</v>
      </c>
      <c r="F23" s="26" t="s">
        <v>12</v>
      </c>
      <c r="G23" s="26" t="s">
        <v>15</v>
      </c>
      <c r="H23" s="26"/>
      <c r="I23" s="26"/>
      <c r="J23" s="27"/>
      <c r="K23" s="27">
        <v>749887</v>
      </c>
    </row>
    <row r="24" spans="1:11">
      <c r="A24" s="18">
        <v>30906240180</v>
      </c>
      <c r="B24" s="18" t="s">
        <v>36</v>
      </c>
      <c r="C24" s="19" t="s">
        <v>37</v>
      </c>
      <c r="D24" s="19" t="s">
        <v>10</v>
      </c>
      <c r="E24" s="26" t="s">
        <v>29</v>
      </c>
      <c r="F24" s="26" t="s">
        <v>12</v>
      </c>
      <c r="G24" s="26" t="s">
        <v>16</v>
      </c>
      <c r="H24" s="26"/>
      <c r="I24" s="26"/>
      <c r="J24" s="27"/>
      <c r="K24" s="27">
        <v>226466</v>
      </c>
    </row>
    <row r="25" spans="1:11">
      <c r="A25" s="18">
        <v>30906240180</v>
      </c>
      <c r="B25" s="18" t="s">
        <v>36</v>
      </c>
      <c r="C25" s="19" t="s">
        <v>37</v>
      </c>
      <c r="D25" s="19" t="s">
        <v>10</v>
      </c>
      <c r="E25" s="26" t="s">
        <v>30</v>
      </c>
      <c r="F25" s="26" t="s">
        <v>12</v>
      </c>
      <c r="G25" s="26" t="s">
        <v>17</v>
      </c>
      <c r="H25" s="26"/>
      <c r="I25" s="26"/>
      <c r="J25" s="27"/>
      <c r="K25" s="27">
        <v>39592</v>
      </c>
    </row>
    <row r="26" spans="1:11">
      <c r="A26" s="18">
        <v>30906240180</v>
      </c>
      <c r="B26" s="18" t="s">
        <v>36</v>
      </c>
      <c r="C26" s="19" t="s">
        <v>37</v>
      </c>
      <c r="D26" s="19" t="s">
        <v>10</v>
      </c>
      <c r="E26" s="33" t="s">
        <v>30</v>
      </c>
      <c r="F26" s="33" t="s">
        <v>12</v>
      </c>
      <c r="G26" s="33" t="s">
        <v>18</v>
      </c>
      <c r="H26" s="33"/>
      <c r="I26" s="33"/>
      <c r="J26" s="34"/>
      <c r="K26" s="34">
        <v>39592</v>
      </c>
    </row>
    <row r="27" spans="1:11" s="4" customFormat="1">
      <c r="A27" s="18">
        <v>30906240180</v>
      </c>
      <c r="B27" s="18" t="s">
        <v>36</v>
      </c>
      <c r="C27" s="19" t="s">
        <v>37</v>
      </c>
      <c r="D27" s="19" t="s">
        <v>13</v>
      </c>
      <c r="E27" s="19" t="s">
        <v>14</v>
      </c>
      <c r="F27" s="19" t="s">
        <v>12</v>
      </c>
      <c r="G27" s="19" t="s">
        <v>15</v>
      </c>
      <c r="H27" s="19"/>
      <c r="I27" s="19"/>
      <c r="J27" s="38"/>
      <c r="K27" s="28">
        <v>3050320</v>
      </c>
    </row>
    <row r="28" spans="1:11">
      <c r="A28" s="18">
        <v>30906240180</v>
      </c>
      <c r="B28" s="18" t="s">
        <v>36</v>
      </c>
      <c r="C28" s="19" t="s">
        <v>37</v>
      </c>
      <c r="D28" s="19" t="s">
        <v>13</v>
      </c>
      <c r="E28" s="19" t="s">
        <v>14</v>
      </c>
      <c r="F28" s="19" t="s">
        <v>12</v>
      </c>
      <c r="G28" s="19" t="s">
        <v>16</v>
      </c>
      <c r="H28" s="19"/>
      <c r="I28" s="19"/>
      <c r="J28" s="38"/>
      <c r="K28" s="28">
        <v>921197</v>
      </c>
    </row>
    <row r="29" spans="1:11">
      <c r="A29" s="18">
        <v>30906240180</v>
      </c>
      <c r="B29" s="18" t="s">
        <v>36</v>
      </c>
      <c r="C29" s="19" t="s">
        <v>37</v>
      </c>
      <c r="D29" s="19" t="s">
        <v>13</v>
      </c>
      <c r="E29" s="19" t="s">
        <v>14</v>
      </c>
      <c r="F29" s="19" t="s">
        <v>12</v>
      </c>
      <c r="G29" s="19" t="s">
        <v>19</v>
      </c>
      <c r="H29" s="19"/>
      <c r="I29" s="21"/>
      <c r="J29" s="30"/>
      <c r="K29" s="30">
        <v>13860</v>
      </c>
    </row>
    <row r="30" spans="1:11">
      <c r="A30" s="18">
        <v>30906240180</v>
      </c>
      <c r="B30" s="18" t="s">
        <v>36</v>
      </c>
      <c r="C30" s="19" t="s">
        <v>37</v>
      </c>
      <c r="D30" s="19" t="s">
        <v>13</v>
      </c>
      <c r="E30" s="19" t="s">
        <v>14</v>
      </c>
      <c r="F30" s="19" t="s">
        <v>12</v>
      </c>
      <c r="G30" s="19" t="s">
        <v>26</v>
      </c>
      <c r="H30" s="19"/>
      <c r="I30" s="21"/>
      <c r="J30" s="30"/>
      <c r="K30" s="30">
        <v>1768784</v>
      </c>
    </row>
    <row r="31" spans="1:11">
      <c r="A31" s="18">
        <v>30906240180</v>
      </c>
      <c r="B31" s="18" t="s">
        <v>36</v>
      </c>
      <c r="C31" s="19" t="s">
        <v>37</v>
      </c>
      <c r="D31" s="19" t="s">
        <v>13</v>
      </c>
      <c r="E31" s="19" t="s">
        <v>14</v>
      </c>
      <c r="F31" s="19" t="s">
        <v>12</v>
      </c>
      <c r="G31" s="19" t="s">
        <v>20</v>
      </c>
      <c r="H31" s="19"/>
      <c r="I31" s="21"/>
      <c r="J31" s="30"/>
      <c r="K31" s="30">
        <v>247400</v>
      </c>
    </row>
    <row r="32" spans="1:11">
      <c r="A32" s="18">
        <v>30906240180</v>
      </c>
      <c r="B32" s="18" t="s">
        <v>36</v>
      </c>
      <c r="C32" s="19" t="s">
        <v>37</v>
      </c>
      <c r="D32" s="19" t="s">
        <v>13</v>
      </c>
      <c r="E32" s="19" t="s">
        <v>14</v>
      </c>
      <c r="F32" s="19" t="s">
        <v>12</v>
      </c>
      <c r="G32" s="19" t="s">
        <v>21</v>
      </c>
      <c r="H32" s="19"/>
      <c r="I32" s="21"/>
      <c r="J32" s="30"/>
      <c r="K32" s="30">
        <v>220882</v>
      </c>
    </row>
    <row r="33" spans="1:11">
      <c r="A33" s="18">
        <v>30906240180</v>
      </c>
      <c r="B33" s="18" t="s">
        <v>36</v>
      </c>
      <c r="C33" s="19" t="s">
        <v>37</v>
      </c>
      <c r="D33" s="19" t="s">
        <v>13</v>
      </c>
      <c r="E33" s="19" t="s">
        <v>14</v>
      </c>
      <c r="F33" s="19" t="s">
        <v>12</v>
      </c>
      <c r="G33" s="19" t="s">
        <v>22</v>
      </c>
      <c r="H33" s="19"/>
      <c r="I33" s="21"/>
      <c r="J33" s="30"/>
      <c r="K33" s="30">
        <v>40000</v>
      </c>
    </row>
    <row r="34" spans="1:11">
      <c r="A34" s="18">
        <v>30906240180</v>
      </c>
      <c r="B34" s="18" t="s">
        <v>36</v>
      </c>
      <c r="C34" s="19" t="s">
        <v>37</v>
      </c>
      <c r="D34" s="19" t="s">
        <v>13</v>
      </c>
      <c r="E34" s="19" t="s">
        <v>14</v>
      </c>
      <c r="F34" s="19" t="s">
        <v>12</v>
      </c>
      <c r="G34" s="19" t="s">
        <v>18</v>
      </c>
      <c r="H34" s="19"/>
      <c r="I34" s="21"/>
      <c r="J34" s="30"/>
      <c r="K34" s="30">
        <v>473500.74</v>
      </c>
    </row>
    <row r="35" spans="1:11">
      <c r="A35" s="18">
        <v>30906240180</v>
      </c>
      <c r="B35" s="18" t="s">
        <v>36</v>
      </c>
      <c r="C35" s="19" t="s">
        <v>37</v>
      </c>
      <c r="D35" s="19" t="s">
        <v>13</v>
      </c>
      <c r="E35" s="26" t="s">
        <v>28</v>
      </c>
      <c r="F35" s="26" t="s">
        <v>12</v>
      </c>
      <c r="G35" s="26" t="s">
        <v>15</v>
      </c>
      <c r="H35" s="26"/>
      <c r="I35" s="26"/>
      <c r="J35" s="27"/>
      <c r="K35" s="27">
        <v>7801212</v>
      </c>
    </row>
    <row r="36" spans="1:11">
      <c r="A36" s="18">
        <v>30906240180</v>
      </c>
      <c r="B36" s="18" t="s">
        <v>36</v>
      </c>
      <c r="C36" s="19" t="s">
        <v>37</v>
      </c>
      <c r="D36" s="19" t="s">
        <v>13</v>
      </c>
      <c r="E36" s="26" t="s">
        <v>28</v>
      </c>
      <c r="F36" s="26" t="s">
        <v>12</v>
      </c>
      <c r="G36" s="26" t="s">
        <v>16</v>
      </c>
      <c r="H36" s="26"/>
      <c r="I36" s="26"/>
      <c r="J36" s="27"/>
      <c r="K36" s="27">
        <v>2355966</v>
      </c>
    </row>
    <row r="37" spans="1:11">
      <c r="A37" s="18">
        <v>30906240180</v>
      </c>
      <c r="B37" s="18" t="s">
        <v>36</v>
      </c>
      <c r="C37" s="19" t="s">
        <v>37</v>
      </c>
      <c r="D37" s="19" t="s">
        <v>13</v>
      </c>
      <c r="E37" s="26" t="s">
        <v>31</v>
      </c>
      <c r="F37" s="26" t="s">
        <v>12</v>
      </c>
      <c r="G37" s="26" t="s">
        <v>15</v>
      </c>
      <c r="H37" s="26"/>
      <c r="I37" s="26"/>
      <c r="J37" s="27"/>
      <c r="K37" s="27">
        <v>1959908</v>
      </c>
    </row>
    <row r="38" spans="1:11">
      <c r="A38" s="18">
        <v>30906240180</v>
      </c>
      <c r="B38" s="18" t="s">
        <v>36</v>
      </c>
      <c r="C38" s="19" t="s">
        <v>37</v>
      </c>
      <c r="D38" s="19" t="s">
        <v>13</v>
      </c>
      <c r="E38" s="26" t="s">
        <v>31</v>
      </c>
      <c r="F38" s="26" t="s">
        <v>12</v>
      </c>
      <c r="G38" s="26" t="s">
        <v>16</v>
      </c>
      <c r="H38" s="26"/>
      <c r="I38" s="26"/>
      <c r="J38" s="27"/>
      <c r="K38" s="27">
        <v>591892</v>
      </c>
    </row>
    <row r="39" spans="1:11">
      <c r="A39" s="18">
        <v>30906240180</v>
      </c>
      <c r="B39" s="18" t="s">
        <v>36</v>
      </c>
      <c r="C39" s="19" t="s">
        <v>37</v>
      </c>
      <c r="D39" s="19" t="s">
        <v>13</v>
      </c>
      <c r="E39" s="26" t="s">
        <v>45</v>
      </c>
      <c r="F39" s="26" t="s">
        <v>12</v>
      </c>
      <c r="G39" s="26" t="s">
        <v>19</v>
      </c>
      <c r="H39" s="26"/>
      <c r="I39" s="26"/>
      <c r="J39" s="27"/>
      <c r="K39" s="27">
        <v>42420</v>
      </c>
    </row>
    <row r="40" spans="1:11">
      <c r="A40" s="18">
        <v>30906240180</v>
      </c>
      <c r="B40" s="18" t="s">
        <v>36</v>
      </c>
      <c r="C40" s="19" t="s">
        <v>37</v>
      </c>
      <c r="D40" s="19" t="s">
        <v>13</v>
      </c>
      <c r="E40" s="26" t="s">
        <v>45</v>
      </c>
      <c r="F40" s="26" t="s">
        <v>12</v>
      </c>
      <c r="G40" s="26" t="s">
        <v>20</v>
      </c>
      <c r="H40" s="26"/>
      <c r="I40" s="26"/>
      <c r="J40" s="27"/>
      <c r="K40" s="27">
        <v>5050</v>
      </c>
    </row>
    <row r="41" spans="1:11">
      <c r="A41" s="18">
        <v>30906240180</v>
      </c>
      <c r="B41" s="18" t="s">
        <v>36</v>
      </c>
      <c r="C41" s="19" t="s">
        <v>37</v>
      </c>
      <c r="D41" s="19" t="s">
        <v>13</v>
      </c>
      <c r="E41" s="26" t="s">
        <v>45</v>
      </c>
      <c r="F41" s="26" t="s">
        <v>12</v>
      </c>
      <c r="G41" s="26" t="s">
        <v>21</v>
      </c>
      <c r="H41" s="26"/>
      <c r="I41" s="26"/>
      <c r="J41" s="27"/>
      <c r="K41" s="27">
        <v>55045</v>
      </c>
    </row>
    <row r="42" spans="1:11">
      <c r="A42" s="18">
        <v>30906240180</v>
      </c>
      <c r="B42" s="18" t="s">
        <v>36</v>
      </c>
      <c r="C42" s="19" t="s">
        <v>37</v>
      </c>
      <c r="D42" s="19" t="s">
        <v>13</v>
      </c>
      <c r="E42" s="26" t="s">
        <v>32</v>
      </c>
      <c r="F42" s="26" t="s">
        <v>12</v>
      </c>
      <c r="G42" s="26" t="s">
        <v>17</v>
      </c>
      <c r="H42" s="26"/>
      <c r="I42" s="26"/>
      <c r="J42" s="27"/>
      <c r="K42" s="27">
        <v>206040</v>
      </c>
    </row>
    <row r="43" spans="1:11" ht="13.5" thickBot="1">
      <c r="A43" s="18">
        <v>30906240180</v>
      </c>
      <c r="B43" s="18" t="s">
        <v>36</v>
      </c>
      <c r="C43" s="19" t="s">
        <v>37</v>
      </c>
      <c r="D43" s="19" t="s">
        <v>13</v>
      </c>
      <c r="E43" s="33" t="s">
        <v>32</v>
      </c>
      <c r="F43" s="33" t="s">
        <v>12</v>
      </c>
      <c r="G43" s="33" t="s">
        <v>18</v>
      </c>
      <c r="H43" s="33"/>
      <c r="I43" s="33"/>
      <c r="J43" s="34"/>
      <c r="K43" s="34">
        <v>51510</v>
      </c>
    </row>
    <row r="44" spans="1:11" s="4" customFormat="1" ht="13.5" thickBot="1">
      <c r="A44" s="63" t="s">
        <v>48</v>
      </c>
      <c r="B44" s="64"/>
      <c r="C44" s="55"/>
      <c r="D44" s="56"/>
      <c r="E44" s="56"/>
      <c r="F44" s="56"/>
      <c r="G44" s="56"/>
      <c r="H44" s="57">
        <f>SUM(H4:H43)</f>
        <v>200.74</v>
      </c>
      <c r="I44" s="58">
        <f>SUM(I4:I20)</f>
        <v>0</v>
      </c>
      <c r="J44" s="57">
        <f>SUM(J4:J43)</f>
        <v>27443117</v>
      </c>
      <c r="K44" s="59">
        <f>SUM(K13:K43)</f>
        <v>27443317.740000002</v>
      </c>
    </row>
    <row r="45" spans="1:11" s="4" customFormat="1">
      <c r="A45" s="49">
        <v>31906240180</v>
      </c>
      <c r="B45" s="36" t="s">
        <v>36</v>
      </c>
      <c r="C45" s="37" t="s">
        <v>37</v>
      </c>
      <c r="D45" s="37" t="s">
        <v>13</v>
      </c>
      <c r="E45" s="37" t="s">
        <v>41</v>
      </c>
      <c r="F45" s="37" t="s">
        <v>12</v>
      </c>
      <c r="G45" s="37"/>
      <c r="H45" s="37"/>
      <c r="I45" s="37"/>
      <c r="J45" s="35">
        <v>300000</v>
      </c>
      <c r="K45" s="54"/>
    </row>
    <row r="46" spans="1:11" s="4" customFormat="1">
      <c r="A46" s="25">
        <v>31906240180</v>
      </c>
      <c r="B46" s="18" t="s">
        <v>36</v>
      </c>
      <c r="C46" s="19" t="s">
        <v>37</v>
      </c>
      <c r="D46" s="19" t="s">
        <v>13</v>
      </c>
      <c r="E46" s="19" t="s">
        <v>42</v>
      </c>
      <c r="F46" s="19" t="s">
        <v>12</v>
      </c>
      <c r="G46" s="19"/>
      <c r="H46" s="19"/>
      <c r="I46" s="19"/>
      <c r="J46" s="35">
        <v>1000</v>
      </c>
      <c r="K46" s="50"/>
    </row>
    <row r="47" spans="1:11" s="4" customFormat="1">
      <c r="A47" s="25">
        <v>31906240180</v>
      </c>
      <c r="B47" s="18" t="s">
        <v>36</v>
      </c>
      <c r="C47" s="19" t="s">
        <v>37</v>
      </c>
      <c r="D47" s="19" t="s">
        <v>13</v>
      </c>
      <c r="E47" s="19" t="s">
        <v>41</v>
      </c>
      <c r="F47" s="19" t="s">
        <v>12</v>
      </c>
      <c r="G47" s="19" t="s">
        <v>20</v>
      </c>
      <c r="H47" s="19"/>
      <c r="I47" s="21"/>
      <c r="J47" s="30"/>
      <c r="K47" s="30">
        <v>300000</v>
      </c>
    </row>
    <row r="48" spans="1:11" s="4" customFormat="1">
      <c r="A48" s="32">
        <v>31906240180</v>
      </c>
      <c r="B48" s="18" t="s">
        <v>36</v>
      </c>
      <c r="C48" s="19" t="s">
        <v>37</v>
      </c>
      <c r="D48" s="19" t="s">
        <v>13</v>
      </c>
      <c r="E48" s="19" t="s">
        <v>42</v>
      </c>
      <c r="F48" s="19" t="s">
        <v>12</v>
      </c>
      <c r="G48" s="19" t="s">
        <v>21</v>
      </c>
      <c r="H48" s="19"/>
      <c r="I48" s="19"/>
      <c r="J48" s="39"/>
      <c r="K48" s="39">
        <v>1000</v>
      </c>
    </row>
    <row r="49" spans="1:12" s="4" customFormat="1">
      <c r="A49" s="62" t="s">
        <v>49</v>
      </c>
      <c r="B49" s="62"/>
      <c r="C49" s="3"/>
      <c r="D49" s="11"/>
      <c r="E49" s="11"/>
      <c r="F49" s="11"/>
      <c r="G49" s="11"/>
      <c r="H49" s="47"/>
      <c r="I49" s="52">
        <f>I27</f>
        <v>0</v>
      </c>
      <c r="J49" s="7">
        <f>J45+J46</f>
        <v>301000</v>
      </c>
      <c r="K49" s="7">
        <f>K48+K47</f>
        <v>301000</v>
      </c>
    </row>
    <row r="50" spans="1:12">
      <c r="A50" s="51">
        <v>33906240180</v>
      </c>
      <c r="B50" s="18" t="s">
        <v>36</v>
      </c>
      <c r="C50" s="19" t="s">
        <v>37</v>
      </c>
      <c r="D50" s="42" t="s">
        <v>23</v>
      </c>
      <c r="E50" s="42" t="s">
        <v>24</v>
      </c>
      <c r="F50" s="42" t="s">
        <v>12</v>
      </c>
      <c r="G50" s="42" t="s">
        <v>46</v>
      </c>
      <c r="H50" s="41"/>
      <c r="I50" s="8"/>
      <c r="J50" s="8">
        <v>30000</v>
      </c>
      <c r="K50" s="8"/>
    </row>
    <row r="51" spans="1:12">
      <c r="A51" s="51">
        <v>33906240180</v>
      </c>
      <c r="B51" s="18" t="s">
        <v>36</v>
      </c>
      <c r="C51" s="19" t="s">
        <v>37</v>
      </c>
      <c r="D51" s="42" t="s">
        <v>23</v>
      </c>
      <c r="E51" s="43" t="s">
        <v>24</v>
      </c>
      <c r="F51" s="43" t="s">
        <v>12</v>
      </c>
      <c r="G51" s="43" t="s">
        <v>46</v>
      </c>
      <c r="H51" s="44"/>
      <c r="I51" s="6"/>
      <c r="J51" s="6">
        <v>1370000</v>
      </c>
      <c r="K51" s="8"/>
    </row>
    <row r="52" spans="1:12">
      <c r="A52" s="51"/>
      <c r="B52" s="18"/>
      <c r="C52" s="19" t="s">
        <v>37</v>
      </c>
      <c r="D52" s="42" t="s">
        <v>23</v>
      </c>
      <c r="E52" s="43" t="s">
        <v>24</v>
      </c>
      <c r="F52" s="43" t="s">
        <v>12</v>
      </c>
      <c r="G52" s="43"/>
      <c r="H52" s="44">
        <v>42621.79</v>
      </c>
      <c r="I52" s="6"/>
      <c r="J52" s="8"/>
      <c r="K52" s="8"/>
    </row>
    <row r="53" spans="1:12">
      <c r="A53" s="51">
        <v>33906240180</v>
      </c>
      <c r="B53" s="18" t="s">
        <v>36</v>
      </c>
      <c r="C53" s="19" t="s">
        <v>37</v>
      </c>
      <c r="D53" s="42" t="s">
        <v>13</v>
      </c>
      <c r="E53" s="43" t="s">
        <v>24</v>
      </c>
      <c r="F53" s="43" t="s">
        <v>12</v>
      </c>
      <c r="G53" s="43" t="s">
        <v>46</v>
      </c>
      <c r="H53" s="44"/>
      <c r="I53" s="6"/>
      <c r="J53" s="6"/>
      <c r="K53" s="8"/>
    </row>
    <row r="54" spans="1:12">
      <c r="A54" s="51">
        <v>33906240180</v>
      </c>
      <c r="B54" s="18" t="s">
        <v>36</v>
      </c>
      <c r="C54" s="19" t="s">
        <v>37</v>
      </c>
      <c r="D54" s="42" t="s">
        <v>13</v>
      </c>
      <c r="E54" s="43" t="s">
        <v>24</v>
      </c>
      <c r="F54" s="43" t="s">
        <v>12</v>
      </c>
      <c r="G54" s="43" t="s">
        <v>15</v>
      </c>
      <c r="H54" s="44"/>
      <c r="I54" s="6"/>
      <c r="J54" s="6"/>
      <c r="K54" s="6">
        <v>16000</v>
      </c>
    </row>
    <row r="55" spans="1:12">
      <c r="A55" s="51">
        <v>33906240180</v>
      </c>
      <c r="B55" s="18" t="s">
        <v>36</v>
      </c>
      <c r="C55" s="19" t="s">
        <v>37</v>
      </c>
      <c r="D55" s="42" t="s">
        <v>13</v>
      </c>
      <c r="E55" s="43" t="s">
        <v>24</v>
      </c>
      <c r="F55" s="43" t="s">
        <v>12</v>
      </c>
      <c r="G55" s="43" t="s">
        <v>16</v>
      </c>
      <c r="H55" s="44"/>
      <c r="I55" s="6"/>
      <c r="J55" s="6"/>
      <c r="K55" s="6">
        <v>4832</v>
      </c>
    </row>
    <row r="56" spans="1:12">
      <c r="A56" s="51">
        <v>33906240180</v>
      </c>
      <c r="B56" s="18" t="s">
        <v>36</v>
      </c>
      <c r="C56" s="19" t="s">
        <v>37</v>
      </c>
      <c r="D56" s="42" t="s">
        <v>13</v>
      </c>
      <c r="E56" s="43" t="s">
        <v>24</v>
      </c>
      <c r="F56" s="43" t="s">
        <v>12</v>
      </c>
      <c r="G56" s="45" t="s">
        <v>20</v>
      </c>
      <c r="H56" s="46"/>
      <c r="I56" s="29"/>
      <c r="J56" s="29"/>
      <c r="K56" s="29">
        <v>5000</v>
      </c>
    </row>
    <row r="57" spans="1:12">
      <c r="A57" s="51">
        <v>33906240180</v>
      </c>
      <c r="B57" s="18" t="s">
        <v>36</v>
      </c>
      <c r="C57" s="19" t="s">
        <v>37</v>
      </c>
      <c r="D57" s="42" t="s">
        <v>13</v>
      </c>
      <c r="E57" s="43" t="s">
        <v>24</v>
      </c>
      <c r="F57" s="43" t="s">
        <v>12</v>
      </c>
      <c r="G57" s="45" t="s">
        <v>21</v>
      </c>
      <c r="H57" s="46"/>
      <c r="I57" s="29"/>
      <c r="J57" s="29"/>
      <c r="K57" s="29">
        <v>10000</v>
      </c>
    </row>
    <row r="58" spans="1:12">
      <c r="A58" s="51">
        <v>33906240180</v>
      </c>
      <c r="B58" s="18" t="s">
        <v>36</v>
      </c>
      <c r="C58" s="19" t="s">
        <v>37</v>
      </c>
      <c r="D58" s="42" t="s">
        <v>13</v>
      </c>
      <c r="E58" s="45" t="s">
        <v>24</v>
      </c>
      <c r="F58" s="45" t="s">
        <v>12</v>
      </c>
      <c r="G58" s="45" t="s">
        <v>22</v>
      </c>
      <c r="H58" s="46"/>
      <c r="I58" s="29"/>
      <c r="J58" s="29"/>
      <c r="K58" s="29">
        <v>23000</v>
      </c>
    </row>
    <row r="59" spans="1:12">
      <c r="A59" s="51">
        <v>33906240180</v>
      </c>
      <c r="B59" s="18" t="s">
        <v>36</v>
      </c>
      <c r="C59" s="19" t="s">
        <v>37</v>
      </c>
      <c r="D59" s="42" t="s">
        <v>13</v>
      </c>
      <c r="E59" s="45" t="s">
        <v>24</v>
      </c>
      <c r="F59" s="45" t="s">
        <v>12</v>
      </c>
      <c r="G59" s="45" t="s">
        <v>17</v>
      </c>
      <c r="H59" s="46"/>
      <c r="I59" s="29"/>
      <c r="J59" s="29"/>
      <c r="K59" s="29">
        <v>40000</v>
      </c>
    </row>
    <row r="60" spans="1:12">
      <c r="A60" s="51">
        <v>33906240180</v>
      </c>
      <c r="B60" s="18" t="s">
        <v>36</v>
      </c>
      <c r="C60" s="19" t="s">
        <v>37</v>
      </c>
      <c r="D60" s="42" t="s">
        <v>10</v>
      </c>
      <c r="E60" s="45" t="s">
        <v>24</v>
      </c>
      <c r="F60" s="45" t="s">
        <v>12</v>
      </c>
      <c r="G60" s="45" t="s">
        <v>18</v>
      </c>
      <c r="H60" s="46"/>
      <c r="I60" s="29"/>
      <c r="J60" s="29"/>
      <c r="K60" s="29">
        <v>900000</v>
      </c>
    </row>
    <row r="61" spans="1:12" s="4" customFormat="1">
      <c r="A61" s="51">
        <v>33906240180</v>
      </c>
      <c r="B61" s="18" t="s">
        <v>36</v>
      </c>
      <c r="C61" s="19" t="s">
        <v>37</v>
      </c>
      <c r="D61" s="42" t="s">
        <v>13</v>
      </c>
      <c r="E61" s="45" t="s">
        <v>24</v>
      </c>
      <c r="F61" s="45" t="s">
        <v>12</v>
      </c>
      <c r="G61" s="45" t="s">
        <v>18</v>
      </c>
      <c r="H61" s="46"/>
      <c r="I61" s="29"/>
      <c r="J61" s="29"/>
      <c r="K61" s="29">
        <v>443789.79</v>
      </c>
    </row>
    <row r="62" spans="1:12" s="4" customFormat="1">
      <c r="A62" s="3" t="s">
        <v>25</v>
      </c>
      <c r="B62" s="3"/>
      <c r="C62" s="3"/>
      <c r="D62" s="11"/>
      <c r="E62" s="11"/>
      <c r="F62" s="11"/>
      <c r="G62" s="11"/>
      <c r="H62" s="47">
        <v>42621.79</v>
      </c>
      <c r="I62" s="15">
        <f>I50+I51</f>
        <v>0</v>
      </c>
      <c r="J62" s="7">
        <f>J50+J51</f>
        <v>1400000</v>
      </c>
      <c r="K62" s="7">
        <f>K61+K60+K59+K58+K57+K56+K55+K54</f>
        <v>1442621.79</v>
      </c>
    </row>
    <row r="63" spans="1:12" s="4" customFormat="1">
      <c r="A63" s="5" t="s">
        <v>6</v>
      </c>
      <c r="B63" s="5"/>
      <c r="C63" s="5"/>
      <c r="D63" s="12"/>
      <c r="E63" s="12"/>
      <c r="F63" s="12"/>
      <c r="G63" s="12"/>
      <c r="H63" s="48">
        <v>42822.53</v>
      </c>
      <c r="I63" s="14"/>
      <c r="J63" s="9">
        <f>J49+J62+J44</f>
        <v>29144117</v>
      </c>
      <c r="K63" s="9">
        <f>K62+K49+K44</f>
        <v>29186939.530000001</v>
      </c>
      <c r="L63" s="17"/>
    </row>
    <row r="64" spans="1:12" ht="27" customHeight="1">
      <c r="A64" s="2" t="s">
        <v>8</v>
      </c>
      <c r="C64" s="2" t="s">
        <v>47</v>
      </c>
      <c r="D64" s="2"/>
      <c r="E64" s="2"/>
      <c r="F64" s="2"/>
    </row>
    <row r="67" spans="7:8">
      <c r="G67" s="16"/>
      <c r="H67" s="16"/>
    </row>
    <row r="68" spans="7:8">
      <c r="G68" s="16"/>
      <c r="H68" s="16"/>
    </row>
    <row r="69" spans="7:8">
      <c r="G69" s="16"/>
      <c r="H69" s="16"/>
    </row>
    <row r="70" spans="7:8">
      <c r="G70" s="16"/>
      <c r="H70" s="16"/>
    </row>
    <row r="71" spans="7:8">
      <c r="G71" s="16"/>
      <c r="H71" s="16"/>
    </row>
    <row r="72" spans="7:8">
      <c r="G72" s="16"/>
      <c r="H72" s="16"/>
    </row>
    <row r="73" spans="7:8">
      <c r="G73" s="16"/>
      <c r="H73" s="16"/>
    </row>
    <row r="74" spans="7:8">
      <c r="G74" s="16"/>
      <c r="H74" s="16"/>
    </row>
    <row r="75" spans="7:8">
      <c r="G75" s="16"/>
      <c r="H75" s="16"/>
    </row>
    <row r="76" spans="7:8">
      <c r="G76" s="16"/>
      <c r="H76" s="16"/>
    </row>
    <row r="77" spans="7:8">
      <c r="G77" s="16"/>
      <c r="H77" s="16"/>
    </row>
  </sheetData>
  <mergeCells count="4">
    <mergeCell ref="A1:K1"/>
    <mergeCell ref="A2:K2"/>
    <mergeCell ref="A49:B49"/>
    <mergeCell ref="A44:B44"/>
  </mergeCells>
  <phoneticPr fontId="0" type="noConversion"/>
  <pageMargins left="0.23" right="0.16" top="0.23" bottom="0.28999999999999998" header="0.17" footer="0.16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abSelected="1" view="pageBreakPreview" workbookViewId="0">
      <selection activeCell="E46" sqref="E46"/>
    </sheetView>
  </sheetViews>
  <sheetFormatPr defaultRowHeight="12.75"/>
  <cols>
    <col min="1" max="1" width="13.140625" style="2" customWidth="1"/>
    <col min="2" max="2" width="27.42578125" style="2" customWidth="1"/>
    <col min="3" max="3" width="7.42578125" style="2" customWidth="1"/>
    <col min="4" max="4" width="9.140625" style="13"/>
    <col min="5" max="5" width="18.5703125" style="13" customWidth="1"/>
    <col min="6" max="6" width="6.140625" style="13" customWidth="1"/>
    <col min="7" max="7" width="11.7109375" style="13" customWidth="1"/>
    <col min="8" max="8" width="12.7109375" style="13" customWidth="1"/>
    <col min="9" max="9" width="13.140625" style="2" customWidth="1"/>
    <col min="10" max="10" width="15.5703125" style="2" customWidth="1"/>
    <col min="11" max="11" width="17.42578125" style="2" customWidth="1"/>
    <col min="12" max="12" width="12.28515625" style="2" customWidth="1"/>
    <col min="13" max="16384" width="9.140625" style="2"/>
  </cols>
  <sheetData>
    <row r="1" spans="1:11" ht="14.25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0" customHeight="1">
      <c r="A2" s="61" t="s">
        <v>51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5.5">
      <c r="A3" s="1" t="s">
        <v>3</v>
      </c>
      <c r="B3" s="1" t="s">
        <v>0</v>
      </c>
      <c r="C3" s="1" t="s">
        <v>1</v>
      </c>
      <c r="D3" s="10" t="s">
        <v>2</v>
      </c>
      <c r="E3" s="10" t="s">
        <v>4</v>
      </c>
      <c r="F3" s="10" t="s">
        <v>5</v>
      </c>
      <c r="G3" s="10" t="s">
        <v>7</v>
      </c>
      <c r="H3" s="10" t="s">
        <v>35</v>
      </c>
      <c r="I3" s="1" t="s">
        <v>9</v>
      </c>
      <c r="J3" s="1" t="s">
        <v>33</v>
      </c>
      <c r="K3" s="1" t="s">
        <v>34</v>
      </c>
    </row>
    <row r="4" spans="1:11">
      <c r="A4" s="18">
        <v>30906240180</v>
      </c>
      <c r="B4" s="18" t="s">
        <v>36</v>
      </c>
      <c r="C4" s="19" t="s">
        <v>37</v>
      </c>
      <c r="D4" s="19" t="s">
        <v>10</v>
      </c>
      <c r="E4" s="19" t="s">
        <v>11</v>
      </c>
      <c r="F4" s="19" t="s">
        <v>12</v>
      </c>
      <c r="G4" s="19"/>
      <c r="H4" s="19"/>
      <c r="I4" s="19"/>
      <c r="J4" s="20">
        <v>3704714</v>
      </c>
      <c r="K4" s="29">
        <f>J4+J8</f>
        <v>10440457</v>
      </c>
    </row>
    <row r="5" spans="1:11">
      <c r="A5" s="18">
        <v>30906240180</v>
      </c>
      <c r="B5" s="18" t="s">
        <v>36</v>
      </c>
      <c r="C5" s="19" t="s">
        <v>37</v>
      </c>
      <c r="D5" s="19" t="s">
        <v>10</v>
      </c>
      <c r="E5" s="26" t="s">
        <v>38</v>
      </c>
      <c r="F5" s="26" t="s">
        <v>12</v>
      </c>
      <c r="G5" s="31"/>
      <c r="H5" s="31"/>
      <c r="I5" s="31"/>
      <c r="J5" s="27">
        <f>K21+K22</f>
        <v>2878080</v>
      </c>
      <c r="K5" s="30">
        <f>J5+J6+J7+J9+J10+J11</f>
        <v>17002660</v>
      </c>
    </row>
    <row r="6" spans="1:11">
      <c r="A6" s="18">
        <v>30906240180</v>
      </c>
      <c r="B6" s="18" t="s">
        <v>36</v>
      </c>
      <c r="C6" s="19" t="s">
        <v>37</v>
      </c>
      <c r="D6" s="19" t="s">
        <v>10</v>
      </c>
      <c r="E6" s="26" t="s">
        <v>39</v>
      </c>
      <c r="F6" s="26" t="s">
        <v>12</v>
      </c>
      <c r="G6" s="31"/>
      <c r="H6" s="31"/>
      <c r="I6" s="31"/>
      <c r="J6" s="27">
        <f>K23+K24</f>
        <v>976353</v>
      </c>
      <c r="K6" s="30"/>
    </row>
    <row r="7" spans="1:11">
      <c r="A7" s="18">
        <v>30906240180</v>
      </c>
      <c r="B7" s="18" t="s">
        <v>36</v>
      </c>
      <c r="C7" s="19" t="s">
        <v>37</v>
      </c>
      <c r="D7" s="19" t="s">
        <v>10</v>
      </c>
      <c r="E7" s="26" t="s">
        <v>40</v>
      </c>
      <c r="F7" s="26" t="s">
        <v>12</v>
      </c>
      <c r="G7" s="31"/>
      <c r="H7" s="31"/>
      <c r="I7" s="31"/>
      <c r="J7" s="27">
        <f>K25+K26</f>
        <v>79184</v>
      </c>
      <c r="K7" s="30"/>
    </row>
    <row r="8" spans="1:11">
      <c r="A8" s="36">
        <v>30906240180</v>
      </c>
      <c r="B8" s="36" t="s">
        <v>36</v>
      </c>
      <c r="C8" s="37" t="s">
        <v>37</v>
      </c>
      <c r="D8" s="37" t="s">
        <v>13</v>
      </c>
      <c r="E8" s="37" t="s">
        <v>14</v>
      </c>
      <c r="F8" s="37" t="s">
        <v>12</v>
      </c>
      <c r="G8" s="37"/>
      <c r="H8" s="37"/>
      <c r="I8" s="37"/>
      <c r="J8" s="35">
        <v>6735743</v>
      </c>
      <c r="K8" s="30"/>
    </row>
    <row r="9" spans="1:11">
      <c r="A9" s="18">
        <v>30906240180</v>
      </c>
      <c r="B9" s="18" t="s">
        <v>36</v>
      </c>
      <c r="C9" s="19" t="s">
        <v>37</v>
      </c>
      <c r="D9" s="19" t="s">
        <v>13</v>
      </c>
      <c r="E9" s="26" t="s">
        <v>43</v>
      </c>
      <c r="F9" s="26" t="s">
        <v>12</v>
      </c>
      <c r="G9" s="26"/>
      <c r="H9" s="26"/>
      <c r="I9" s="26"/>
      <c r="J9" s="27">
        <v>10157178</v>
      </c>
      <c r="K9" s="30">
        <f>K4+K5</f>
        <v>27443117</v>
      </c>
    </row>
    <row r="10" spans="1:11">
      <c r="A10" s="18">
        <v>30906240180</v>
      </c>
      <c r="B10" s="18" t="s">
        <v>36</v>
      </c>
      <c r="C10" s="19" t="s">
        <v>37</v>
      </c>
      <c r="D10" s="19" t="s">
        <v>13</v>
      </c>
      <c r="E10" s="26" t="s">
        <v>44</v>
      </c>
      <c r="F10" s="26" t="s">
        <v>12</v>
      </c>
      <c r="G10" s="26"/>
      <c r="H10" s="26"/>
      <c r="I10" s="26"/>
      <c r="J10" s="27">
        <v>2551800</v>
      </c>
      <c r="K10" s="30"/>
    </row>
    <row r="11" spans="1:11">
      <c r="A11" s="18">
        <v>30906240180</v>
      </c>
      <c r="B11" s="18" t="s">
        <v>36</v>
      </c>
      <c r="C11" s="19" t="s">
        <v>37</v>
      </c>
      <c r="D11" s="19" t="s">
        <v>13</v>
      </c>
      <c r="E11" s="26" t="s">
        <v>45</v>
      </c>
      <c r="F11" s="26" t="s">
        <v>12</v>
      </c>
      <c r="G11" s="26"/>
      <c r="H11" s="26"/>
      <c r="I11" s="26"/>
      <c r="J11" s="27">
        <v>360065</v>
      </c>
      <c r="K11" s="30"/>
    </row>
    <row r="12" spans="1:11">
      <c r="A12" s="18"/>
      <c r="B12" s="18"/>
      <c r="C12" s="19" t="s">
        <v>37</v>
      </c>
      <c r="D12" s="19" t="s">
        <v>13</v>
      </c>
      <c r="E12" s="19" t="s">
        <v>14</v>
      </c>
      <c r="F12" s="19" t="s">
        <v>12</v>
      </c>
      <c r="G12" s="19"/>
      <c r="H12" s="40">
        <v>200.74</v>
      </c>
      <c r="I12" s="31"/>
      <c r="J12" s="53"/>
      <c r="K12" s="30"/>
    </row>
    <row r="13" spans="1:11">
      <c r="A13" s="18">
        <v>30906240180</v>
      </c>
      <c r="B13" s="18" t="s">
        <v>36</v>
      </c>
      <c r="C13" s="19" t="s">
        <v>37</v>
      </c>
      <c r="D13" s="19" t="s">
        <v>10</v>
      </c>
      <c r="E13" s="19" t="s">
        <v>11</v>
      </c>
      <c r="F13" s="19" t="s">
        <v>12</v>
      </c>
      <c r="G13" s="19" t="s">
        <v>15</v>
      </c>
      <c r="H13" s="19"/>
      <c r="I13" s="21"/>
      <c r="J13" s="22"/>
      <c r="K13" s="23">
        <v>1672551</v>
      </c>
    </row>
    <row r="14" spans="1:11">
      <c r="A14" s="18">
        <v>30906240180</v>
      </c>
      <c r="B14" s="18" t="s">
        <v>36</v>
      </c>
      <c r="C14" s="19" t="s">
        <v>37</v>
      </c>
      <c r="D14" s="19" t="s">
        <v>10</v>
      </c>
      <c r="E14" s="19" t="s">
        <v>11</v>
      </c>
      <c r="F14" s="19" t="s">
        <v>12</v>
      </c>
      <c r="G14" s="19" t="s">
        <v>16</v>
      </c>
      <c r="H14" s="19"/>
      <c r="I14" s="19"/>
      <c r="J14" s="23"/>
      <c r="K14" s="23">
        <v>505110</v>
      </c>
    </row>
    <row r="15" spans="1:11">
      <c r="A15" s="18">
        <v>30906240180</v>
      </c>
      <c r="B15" s="18" t="s">
        <v>36</v>
      </c>
      <c r="C15" s="19" t="s">
        <v>37</v>
      </c>
      <c r="D15" s="19" t="s">
        <v>10</v>
      </c>
      <c r="E15" s="19" t="s">
        <v>11</v>
      </c>
      <c r="F15" s="19" t="s">
        <v>12</v>
      </c>
      <c r="G15" s="19" t="s">
        <v>19</v>
      </c>
      <c r="H15" s="19"/>
      <c r="I15" s="19"/>
      <c r="J15" s="23"/>
      <c r="K15" s="23">
        <v>27640</v>
      </c>
    </row>
    <row r="16" spans="1:11">
      <c r="A16" s="18">
        <v>30906240180</v>
      </c>
      <c r="B16" s="18" t="s">
        <v>36</v>
      </c>
      <c r="C16" s="19" t="s">
        <v>37</v>
      </c>
      <c r="D16" s="19" t="s">
        <v>10</v>
      </c>
      <c r="E16" s="19" t="s">
        <v>11</v>
      </c>
      <c r="F16" s="19" t="s">
        <v>12</v>
      </c>
      <c r="G16" s="19" t="s">
        <v>26</v>
      </c>
      <c r="H16" s="19"/>
      <c r="I16" s="19"/>
      <c r="J16" s="23"/>
      <c r="K16" s="23">
        <v>1135784</v>
      </c>
    </row>
    <row r="17" spans="1:11">
      <c r="A17" s="18">
        <v>30906240180</v>
      </c>
      <c r="B17" s="18" t="s">
        <v>36</v>
      </c>
      <c r="C17" s="19" t="s">
        <v>37</v>
      </c>
      <c r="D17" s="19" t="s">
        <v>10</v>
      </c>
      <c r="E17" s="19" t="s">
        <v>11</v>
      </c>
      <c r="F17" s="19" t="s">
        <v>12</v>
      </c>
      <c r="G17" s="19" t="s">
        <v>20</v>
      </c>
      <c r="H17" s="19"/>
      <c r="I17" s="19"/>
      <c r="J17" s="23"/>
      <c r="K17" s="23">
        <v>165669</v>
      </c>
    </row>
    <row r="18" spans="1:11">
      <c r="A18" s="18">
        <v>30906240180</v>
      </c>
      <c r="B18" s="18" t="s">
        <v>36</v>
      </c>
      <c r="C18" s="19" t="s">
        <v>37</v>
      </c>
      <c r="D18" s="19" t="s">
        <v>10</v>
      </c>
      <c r="E18" s="19" t="s">
        <v>11</v>
      </c>
      <c r="F18" s="19" t="s">
        <v>12</v>
      </c>
      <c r="G18" s="19" t="s">
        <v>21</v>
      </c>
      <c r="H18" s="19"/>
      <c r="I18" s="19"/>
      <c r="J18" s="23"/>
      <c r="K18" s="23">
        <v>79272</v>
      </c>
    </row>
    <row r="19" spans="1:11">
      <c r="A19" s="18">
        <v>30906240180</v>
      </c>
      <c r="B19" s="18" t="s">
        <v>36</v>
      </c>
      <c r="C19" s="19" t="s">
        <v>37</v>
      </c>
      <c r="D19" s="19" t="s">
        <v>10</v>
      </c>
      <c r="E19" s="19" t="s">
        <v>11</v>
      </c>
      <c r="F19" s="19" t="s">
        <v>12</v>
      </c>
      <c r="G19" s="19" t="s">
        <v>18</v>
      </c>
      <c r="H19" s="19"/>
      <c r="I19" s="19"/>
      <c r="J19" s="23"/>
      <c r="K19" s="23">
        <v>50000</v>
      </c>
    </row>
    <row r="20" spans="1:11">
      <c r="A20" s="18">
        <v>30906240180</v>
      </c>
      <c r="B20" s="18" t="s">
        <v>36</v>
      </c>
      <c r="C20" s="19" t="s">
        <v>37</v>
      </c>
      <c r="D20" s="19" t="s">
        <v>10</v>
      </c>
      <c r="E20" s="19" t="s">
        <v>11</v>
      </c>
      <c r="F20" s="19" t="s">
        <v>12</v>
      </c>
      <c r="G20" s="19" t="s">
        <v>18</v>
      </c>
      <c r="H20" s="19"/>
      <c r="I20" s="19"/>
      <c r="J20" s="24"/>
      <c r="K20" s="23">
        <v>68688</v>
      </c>
    </row>
    <row r="21" spans="1:11">
      <c r="A21" s="18">
        <v>30906240180</v>
      </c>
      <c r="B21" s="18" t="s">
        <v>36</v>
      </c>
      <c r="C21" s="19" t="s">
        <v>37</v>
      </c>
      <c r="D21" s="19" t="s">
        <v>10</v>
      </c>
      <c r="E21" s="26" t="s">
        <v>27</v>
      </c>
      <c r="F21" s="26" t="s">
        <v>12</v>
      </c>
      <c r="G21" s="26" t="s">
        <v>15</v>
      </c>
      <c r="H21" s="26"/>
      <c r="I21" s="26"/>
      <c r="J21" s="27"/>
      <c r="K21" s="27">
        <v>2210507</v>
      </c>
    </row>
    <row r="22" spans="1:11">
      <c r="A22" s="18">
        <v>30906240180</v>
      </c>
      <c r="B22" s="18" t="s">
        <v>36</v>
      </c>
      <c r="C22" s="19" t="s">
        <v>37</v>
      </c>
      <c r="D22" s="19" t="s">
        <v>10</v>
      </c>
      <c r="E22" s="26" t="s">
        <v>27</v>
      </c>
      <c r="F22" s="26" t="s">
        <v>12</v>
      </c>
      <c r="G22" s="26" t="s">
        <v>16</v>
      </c>
      <c r="H22" s="26"/>
      <c r="I22" s="26"/>
      <c r="J22" s="27"/>
      <c r="K22" s="27">
        <v>667573</v>
      </c>
    </row>
    <row r="23" spans="1:11">
      <c r="A23" s="18">
        <v>30906240180</v>
      </c>
      <c r="B23" s="18" t="s">
        <v>36</v>
      </c>
      <c r="C23" s="19" t="s">
        <v>37</v>
      </c>
      <c r="D23" s="19" t="s">
        <v>10</v>
      </c>
      <c r="E23" s="26" t="s">
        <v>29</v>
      </c>
      <c r="F23" s="26" t="s">
        <v>12</v>
      </c>
      <c r="G23" s="26" t="s">
        <v>15</v>
      </c>
      <c r="H23" s="26"/>
      <c r="I23" s="26"/>
      <c r="J23" s="27"/>
      <c r="K23" s="27">
        <v>749887</v>
      </c>
    </row>
    <row r="24" spans="1:11">
      <c r="A24" s="18">
        <v>30906240180</v>
      </c>
      <c r="B24" s="18" t="s">
        <v>36</v>
      </c>
      <c r="C24" s="19" t="s">
        <v>37</v>
      </c>
      <c r="D24" s="19" t="s">
        <v>10</v>
      </c>
      <c r="E24" s="26" t="s">
        <v>29</v>
      </c>
      <c r="F24" s="26" t="s">
        <v>12</v>
      </c>
      <c r="G24" s="26" t="s">
        <v>16</v>
      </c>
      <c r="H24" s="26"/>
      <c r="I24" s="26"/>
      <c r="J24" s="27"/>
      <c r="K24" s="27">
        <v>226466</v>
      </c>
    </row>
    <row r="25" spans="1:11">
      <c r="A25" s="18">
        <v>30906240180</v>
      </c>
      <c r="B25" s="18" t="s">
        <v>36</v>
      </c>
      <c r="C25" s="19" t="s">
        <v>37</v>
      </c>
      <c r="D25" s="19" t="s">
        <v>10</v>
      </c>
      <c r="E25" s="26" t="s">
        <v>30</v>
      </c>
      <c r="F25" s="26" t="s">
        <v>12</v>
      </c>
      <c r="G25" s="26" t="s">
        <v>17</v>
      </c>
      <c r="H25" s="26"/>
      <c r="I25" s="26"/>
      <c r="J25" s="27"/>
      <c r="K25" s="27">
        <v>39592</v>
      </c>
    </row>
    <row r="26" spans="1:11">
      <c r="A26" s="18">
        <v>30906240180</v>
      </c>
      <c r="B26" s="18" t="s">
        <v>36</v>
      </c>
      <c r="C26" s="19" t="s">
        <v>37</v>
      </c>
      <c r="D26" s="19" t="s">
        <v>10</v>
      </c>
      <c r="E26" s="33" t="s">
        <v>30</v>
      </c>
      <c r="F26" s="33" t="s">
        <v>12</v>
      </c>
      <c r="G26" s="33" t="s">
        <v>18</v>
      </c>
      <c r="H26" s="33"/>
      <c r="I26" s="33"/>
      <c r="J26" s="34"/>
      <c r="K26" s="34">
        <v>39592</v>
      </c>
    </row>
    <row r="27" spans="1:11" s="4" customFormat="1">
      <c r="A27" s="18">
        <v>30906240180</v>
      </c>
      <c r="B27" s="18" t="s">
        <v>36</v>
      </c>
      <c r="C27" s="19" t="s">
        <v>37</v>
      </c>
      <c r="D27" s="19" t="s">
        <v>13</v>
      </c>
      <c r="E27" s="19" t="s">
        <v>14</v>
      </c>
      <c r="F27" s="19" t="s">
        <v>12</v>
      </c>
      <c r="G27" s="19" t="s">
        <v>15</v>
      </c>
      <c r="H27" s="19"/>
      <c r="I27" s="19"/>
      <c r="J27" s="38"/>
      <c r="K27" s="28">
        <v>3050320</v>
      </c>
    </row>
    <row r="28" spans="1:11">
      <c r="A28" s="18">
        <v>30906240180</v>
      </c>
      <c r="B28" s="18" t="s">
        <v>36</v>
      </c>
      <c r="C28" s="19" t="s">
        <v>37</v>
      </c>
      <c r="D28" s="19" t="s">
        <v>13</v>
      </c>
      <c r="E28" s="19" t="s">
        <v>14</v>
      </c>
      <c r="F28" s="19" t="s">
        <v>12</v>
      </c>
      <c r="G28" s="19" t="s">
        <v>16</v>
      </c>
      <c r="H28" s="19"/>
      <c r="I28" s="19"/>
      <c r="J28" s="38"/>
      <c r="K28" s="28">
        <v>921197</v>
      </c>
    </row>
    <row r="29" spans="1:11">
      <c r="A29" s="18">
        <v>30906240180</v>
      </c>
      <c r="B29" s="18" t="s">
        <v>36</v>
      </c>
      <c r="C29" s="19" t="s">
        <v>37</v>
      </c>
      <c r="D29" s="19" t="s">
        <v>13</v>
      </c>
      <c r="E29" s="19" t="s">
        <v>14</v>
      </c>
      <c r="F29" s="19" t="s">
        <v>12</v>
      </c>
      <c r="G29" s="19" t="s">
        <v>19</v>
      </c>
      <c r="H29" s="19"/>
      <c r="I29" s="21"/>
      <c r="J29" s="30"/>
      <c r="K29" s="30">
        <v>13860</v>
      </c>
    </row>
    <row r="30" spans="1:11">
      <c r="A30" s="18">
        <v>30906240180</v>
      </c>
      <c r="B30" s="18" t="s">
        <v>36</v>
      </c>
      <c r="C30" s="19" t="s">
        <v>37</v>
      </c>
      <c r="D30" s="19" t="s">
        <v>13</v>
      </c>
      <c r="E30" s="19" t="s">
        <v>14</v>
      </c>
      <c r="F30" s="19" t="s">
        <v>12</v>
      </c>
      <c r="G30" s="19" t="s">
        <v>26</v>
      </c>
      <c r="H30" s="19"/>
      <c r="I30" s="21"/>
      <c r="J30" s="30"/>
      <c r="K30" s="30">
        <v>1768784</v>
      </c>
    </row>
    <row r="31" spans="1:11">
      <c r="A31" s="18">
        <v>30906240180</v>
      </c>
      <c r="B31" s="18" t="s">
        <v>36</v>
      </c>
      <c r="C31" s="19" t="s">
        <v>37</v>
      </c>
      <c r="D31" s="19" t="s">
        <v>13</v>
      </c>
      <c r="E31" s="19" t="s">
        <v>14</v>
      </c>
      <c r="F31" s="19" t="s">
        <v>12</v>
      </c>
      <c r="G31" s="19" t="s">
        <v>20</v>
      </c>
      <c r="H31" s="19"/>
      <c r="I31" s="21"/>
      <c r="J31" s="30"/>
      <c r="K31" s="30">
        <v>247400</v>
      </c>
    </row>
    <row r="32" spans="1:11">
      <c r="A32" s="18">
        <v>30906240180</v>
      </c>
      <c r="B32" s="18" t="s">
        <v>36</v>
      </c>
      <c r="C32" s="19" t="s">
        <v>37</v>
      </c>
      <c r="D32" s="19" t="s">
        <v>13</v>
      </c>
      <c r="E32" s="19" t="s">
        <v>14</v>
      </c>
      <c r="F32" s="19" t="s">
        <v>12</v>
      </c>
      <c r="G32" s="19" t="s">
        <v>21</v>
      </c>
      <c r="H32" s="19"/>
      <c r="I32" s="21"/>
      <c r="J32" s="30"/>
      <c r="K32" s="30">
        <v>220882</v>
      </c>
    </row>
    <row r="33" spans="1:11">
      <c r="A33" s="18">
        <v>30906240180</v>
      </c>
      <c r="B33" s="18" t="s">
        <v>36</v>
      </c>
      <c r="C33" s="19" t="s">
        <v>37</v>
      </c>
      <c r="D33" s="19" t="s">
        <v>13</v>
      </c>
      <c r="E33" s="19" t="s">
        <v>14</v>
      </c>
      <c r="F33" s="19" t="s">
        <v>12</v>
      </c>
      <c r="G33" s="19" t="s">
        <v>22</v>
      </c>
      <c r="H33" s="19"/>
      <c r="I33" s="21"/>
      <c r="J33" s="30"/>
      <c r="K33" s="30">
        <v>40000</v>
      </c>
    </row>
    <row r="34" spans="1:11">
      <c r="A34" s="18">
        <v>30906240180</v>
      </c>
      <c r="B34" s="18" t="s">
        <v>36</v>
      </c>
      <c r="C34" s="19" t="s">
        <v>37</v>
      </c>
      <c r="D34" s="19" t="s">
        <v>13</v>
      </c>
      <c r="E34" s="19" t="s">
        <v>14</v>
      </c>
      <c r="F34" s="19" t="s">
        <v>12</v>
      </c>
      <c r="G34" s="19" t="s">
        <v>18</v>
      </c>
      <c r="H34" s="19"/>
      <c r="I34" s="21"/>
      <c r="J34" s="30"/>
      <c r="K34" s="30">
        <v>473500.74</v>
      </c>
    </row>
    <row r="35" spans="1:11">
      <c r="A35" s="18">
        <v>30906240180</v>
      </c>
      <c r="B35" s="18" t="s">
        <v>36</v>
      </c>
      <c r="C35" s="19" t="s">
        <v>37</v>
      </c>
      <c r="D35" s="19" t="s">
        <v>13</v>
      </c>
      <c r="E35" s="26" t="s">
        <v>28</v>
      </c>
      <c r="F35" s="26" t="s">
        <v>12</v>
      </c>
      <c r="G35" s="26" t="s">
        <v>15</v>
      </c>
      <c r="H35" s="26"/>
      <c r="I35" s="26"/>
      <c r="J35" s="27"/>
      <c r="K35" s="27">
        <v>7801212</v>
      </c>
    </row>
    <row r="36" spans="1:11">
      <c r="A36" s="18">
        <v>30906240180</v>
      </c>
      <c r="B36" s="18" t="s">
        <v>36</v>
      </c>
      <c r="C36" s="19" t="s">
        <v>37</v>
      </c>
      <c r="D36" s="19" t="s">
        <v>13</v>
      </c>
      <c r="E36" s="26" t="s">
        <v>28</v>
      </c>
      <c r="F36" s="26" t="s">
        <v>12</v>
      </c>
      <c r="G36" s="26" t="s">
        <v>16</v>
      </c>
      <c r="H36" s="26"/>
      <c r="I36" s="26"/>
      <c r="J36" s="27"/>
      <c r="K36" s="27">
        <v>2355966</v>
      </c>
    </row>
    <row r="37" spans="1:11">
      <c r="A37" s="18">
        <v>30906240180</v>
      </c>
      <c r="B37" s="18" t="s">
        <v>36</v>
      </c>
      <c r="C37" s="19" t="s">
        <v>37</v>
      </c>
      <c r="D37" s="19" t="s">
        <v>13</v>
      </c>
      <c r="E37" s="26" t="s">
        <v>31</v>
      </c>
      <c r="F37" s="26" t="s">
        <v>12</v>
      </c>
      <c r="G37" s="26" t="s">
        <v>15</v>
      </c>
      <c r="H37" s="26"/>
      <c r="I37" s="26"/>
      <c r="J37" s="27"/>
      <c r="K37" s="27">
        <v>1959908</v>
      </c>
    </row>
    <row r="38" spans="1:11">
      <c r="A38" s="18">
        <v>30906240180</v>
      </c>
      <c r="B38" s="18" t="s">
        <v>36</v>
      </c>
      <c r="C38" s="19" t="s">
        <v>37</v>
      </c>
      <c r="D38" s="19" t="s">
        <v>13</v>
      </c>
      <c r="E38" s="26" t="s">
        <v>31</v>
      </c>
      <c r="F38" s="26" t="s">
        <v>12</v>
      </c>
      <c r="G38" s="26" t="s">
        <v>16</v>
      </c>
      <c r="H38" s="26"/>
      <c r="I38" s="26"/>
      <c r="J38" s="27"/>
      <c r="K38" s="27">
        <v>591892</v>
      </c>
    </row>
    <row r="39" spans="1:11">
      <c r="A39" s="18">
        <v>30906240180</v>
      </c>
      <c r="B39" s="18" t="s">
        <v>36</v>
      </c>
      <c r="C39" s="19" t="s">
        <v>37</v>
      </c>
      <c r="D39" s="19" t="s">
        <v>13</v>
      </c>
      <c r="E39" s="26" t="s">
        <v>45</v>
      </c>
      <c r="F39" s="26" t="s">
        <v>12</v>
      </c>
      <c r="G39" s="26" t="s">
        <v>19</v>
      </c>
      <c r="H39" s="26"/>
      <c r="I39" s="26"/>
      <c r="J39" s="27"/>
      <c r="K39" s="27">
        <v>42420</v>
      </c>
    </row>
    <row r="40" spans="1:11">
      <c r="A40" s="18">
        <v>30906240180</v>
      </c>
      <c r="B40" s="18" t="s">
        <v>36</v>
      </c>
      <c r="C40" s="19" t="s">
        <v>37</v>
      </c>
      <c r="D40" s="19" t="s">
        <v>13</v>
      </c>
      <c r="E40" s="26" t="s">
        <v>45</v>
      </c>
      <c r="F40" s="26" t="s">
        <v>12</v>
      </c>
      <c r="G40" s="26" t="s">
        <v>20</v>
      </c>
      <c r="H40" s="26"/>
      <c r="I40" s="26"/>
      <c r="J40" s="27"/>
      <c r="K40" s="27">
        <v>5050</v>
      </c>
    </row>
    <row r="41" spans="1:11">
      <c r="A41" s="18">
        <v>30906240180</v>
      </c>
      <c r="B41" s="18" t="s">
        <v>36</v>
      </c>
      <c r="C41" s="19" t="s">
        <v>37</v>
      </c>
      <c r="D41" s="19" t="s">
        <v>13</v>
      </c>
      <c r="E41" s="26" t="s">
        <v>45</v>
      </c>
      <c r="F41" s="26" t="s">
        <v>12</v>
      </c>
      <c r="G41" s="26" t="s">
        <v>21</v>
      </c>
      <c r="H41" s="26"/>
      <c r="I41" s="26"/>
      <c r="J41" s="27"/>
      <c r="K41" s="27">
        <v>55045</v>
      </c>
    </row>
    <row r="42" spans="1:11">
      <c r="A42" s="18">
        <v>30906240180</v>
      </c>
      <c r="B42" s="18" t="s">
        <v>36</v>
      </c>
      <c r="C42" s="19" t="s">
        <v>37</v>
      </c>
      <c r="D42" s="19" t="s">
        <v>13</v>
      </c>
      <c r="E42" s="26" t="s">
        <v>32</v>
      </c>
      <c r="F42" s="26" t="s">
        <v>12</v>
      </c>
      <c r="G42" s="26" t="s">
        <v>17</v>
      </c>
      <c r="H42" s="26"/>
      <c r="I42" s="26"/>
      <c r="J42" s="27"/>
      <c r="K42" s="27">
        <v>206040</v>
      </c>
    </row>
    <row r="43" spans="1:11" ht="13.5" thickBot="1">
      <c r="A43" s="18">
        <v>30906240180</v>
      </c>
      <c r="B43" s="18" t="s">
        <v>36</v>
      </c>
      <c r="C43" s="19" t="s">
        <v>37</v>
      </c>
      <c r="D43" s="19" t="s">
        <v>13</v>
      </c>
      <c r="E43" s="33" t="s">
        <v>32</v>
      </c>
      <c r="F43" s="33" t="s">
        <v>12</v>
      </c>
      <c r="G43" s="33" t="s">
        <v>18</v>
      </c>
      <c r="H43" s="33"/>
      <c r="I43" s="33"/>
      <c r="J43" s="34"/>
      <c r="K43" s="34">
        <v>51510</v>
      </c>
    </row>
    <row r="44" spans="1:11" s="4" customFormat="1" ht="13.5" thickBot="1">
      <c r="A44" s="63" t="s">
        <v>48</v>
      </c>
      <c r="B44" s="64"/>
      <c r="C44" s="55"/>
      <c r="D44" s="56"/>
      <c r="E44" s="56"/>
      <c r="F44" s="56"/>
      <c r="G44" s="56"/>
      <c r="H44" s="57">
        <f>SUM(H4:H43)</f>
        <v>200.74</v>
      </c>
      <c r="I44" s="58">
        <f>SUM(I4:I20)</f>
        <v>0</v>
      </c>
      <c r="J44" s="57">
        <f>SUM(J4:J43)</f>
        <v>27443117</v>
      </c>
      <c r="K44" s="59">
        <f>SUM(K13:K43)</f>
        <v>27443317.740000002</v>
      </c>
    </row>
    <row r="45" spans="1:11" s="4" customFormat="1">
      <c r="A45" s="49">
        <v>31906240180</v>
      </c>
      <c r="B45" s="36" t="s">
        <v>36</v>
      </c>
      <c r="C45" s="37" t="s">
        <v>37</v>
      </c>
      <c r="D45" s="37" t="s">
        <v>13</v>
      </c>
      <c r="E45" s="37" t="s">
        <v>41</v>
      </c>
      <c r="F45" s="37" t="s">
        <v>12</v>
      </c>
      <c r="G45" s="37"/>
      <c r="H45" s="37"/>
      <c r="I45" s="37"/>
      <c r="J45" s="35">
        <v>300000</v>
      </c>
      <c r="K45" s="54"/>
    </row>
    <row r="46" spans="1:11" s="4" customFormat="1">
      <c r="A46" s="25">
        <v>31906240180</v>
      </c>
      <c r="B46" s="18" t="s">
        <v>36</v>
      </c>
      <c r="C46" s="19" t="s">
        <v>37</v>
      </c>
      <c r="D46" s="19" t="s">
        <v>13</v>
      </c>
      <c r="E46" s="19" t="s">
        <v>42</v>
      </c>
      <c r="F46" s="19" t="s">
        <v>12</v>
      </c>
      <c r="G46" s="19"/>
      <c r="H46" s="19"/>
      <c r="I46" s="19"/>
      <c r="J46" s="35">
        <v>1000</v>
      </c>
      <c r="K46" s="50"/>
    </row>
    <row r="47" spans="1:11" s="4" customFormat="1">
      <c r="A47" s="25">
        <v>31906240180</v>
      </c>
      <c r="B47" s="18" t="s">
        <v>36</v>
      </c>
      <c r="C47" s="19" t="s">
        <v>37</v>
      </c>
      <c r="D47" s="19" t="s">
        <v>13</v>
      </c>
      <c r="E47" s="19" t="s">
        <v>41</v>
      </c>
      <c r="F47" s="19" t="s">
        <v>12</v>
      </c>
      <c r="G47" s="19" t="s">
        <v>20</v>
      </c>
      <c r="H47" s="19"/>
      <c r="I47" s="21"/>
      <c r="J47" s="30"/>
      <c r="K47" s="30">
        <v>300000</v>
      </c>
    </row>
    <row r="48" spans="1:11" s="4" customFormat="1">
      <c r="A48" s="32">
        <v>31906240180</v>
      </c>
      <c r="B48" s="18" t="s">
        <v>36</v>
      </c>
      <c r="C48" s="19" t="s">
        <v>37</v>
      </c>
      <c r="D48" s="19" t="s">
        <v>13</v>
      </c>
      <c r="E48" s="19" t="s">
        <v>42</v>
      </c>
      <c r="F48" s="19" t="s">
        <v>12</v>
      </c>
      <c r="G48" s="19" t="s">
        <v>21</v>
      </c>
      <c r="H48" s="19"/>
      <c r="I48" s="19"/>
      <c r="J48" s="39"/>
      <c r="K48" s="39">
        <v>1000</v>
      </c>
    </row>
    <row r="49" spans="1:12" s="4" customFormat="1">
      <c r="A49" s="62" t="s">
        <v>49</v>
      </c>
      <c r="B49" s="62"/>
      <c r="C49" s="3"/>
      <c r="D49" s="11"/>
      <c r="E49" s="11"/>
      <c r="F49" s="11"/>
      <c r="G49" s="11"/>
      <c r="H49" s="47"/>
      <c r="I49" s="52">
        <f>I27</f>
        <v>0</v>
      </c>
      <c r="J49" s="7">
        <f>J45+J46</f>
        <v>301000</v>
      </c>
      <c r="K49" s="7">
        <f>K48+K47</f>
        <v>301000</v>
      </c>
    </row>
    <row r="50" spans="1:12">
      <c r="A50" s="51">
        <v>33906240180</v>
      </c>
      <c r="B50" s="18" t="s">
        <v>36</v>
      </c>
      <c r="C50" s="19" t="s">
        <v>37</v>
      </c>
      <c r="D50" s="42" t="s">
        <v>23</v>
      </c>
      <c r="E50" s="42" t="s">
        <v>24</v>
      </c>
      <c r="F50" s="42" t="s">
        <v>12</v>
      </c>
      <c r="G50" s="42" t="s">
        <v>46</v>
      </c>
      <c r="H50" s="41"/>
      <c r="I50" s="8"/>
      <c r="J50" s="8">
        <v>30000</v>
      </c>
      <c r="K50" s="8"/>
    </row>
    <row r="51" spans="1:12">
      <c r="A51" s="51">
        <v>33906240180</v>
      </c>
      <c r="B51" s="18" t="s">
        <v>36</v>
      </c>
      <c r="C51" s="19" t="s">
        <v>37</v>
      </c>
      <c r="D51" s="42" t="s">
        <v>23</v>
      </c>
      <c r="E51" s="43" t="s">
        <v>24</v>
      </c>
      <c r="F51" s="43" t="s">
        <v>12</v>
      </c>
      <c r="G51" s="43" t="s">
        <v>46</v>
      </c>
      <c r="H51" s="44"/>
      <c r="I51" s="6"/>
      <c r="J51" s="6">
        <v>1370000</v>
      </c>
      <c r="K51" s="8"/>
    </row>
    <row r="52" spans="1:12">
      <c r="A52" s="51"/>
      <c r="B52" s="18"/>
      <c r="C52" s="19" t="s">
        <v>37</v>
      </c>
      <c r="D52" s="42" t="s">
        <v>23</v>
      </c>
      <c r="E52" s="43" t="s">
        <v>24</v>
      </c>
      <c r="F52" s="43" t="s">
        <v>12</v>
      </c>
      <c r="G52" s="43"/>
      <c r="H52" s="44">
        <v>42621.79</v>
      </c>
      <c r="I52" s="6"/>
      <c r="J52" s="8"/>
      <c r="K52" s="8"/>
    </row>
    <row r="53" spans="1:12">
      <c r="A53" s="51">
        <v>33906240180</v>
      </c>
      <c r="B53" s="18" t="s">
        <v>36</v>
      </c>
      <c r="C53" s="19" t="s">
        <v>37</v>
      </c>
      <c r="D53" s="42" t="s">
        <v>13</v>
      </c>
      <c r="E53" s="43" t="s">
        <v>24</v>
      </c>
      <c r="F53" s="43" t="s">
        <v>12</v>
      </c>
      <c r="G53" s="43" t="s">
        <v>46</v>
      </c>
      <c r="H53" s="44"/>
      <c r="I53" s="6"/>
      <c r="J53" s="6"/>
      <c r="K53" s="8"/>
    </row>
    <row r="54" spans="1:12">
      <c r="A54" s="51">
        <v>33906240180</v>
      </c>
      <c r="B54" s="18" t="s">
        <v>36</v>
      </c>
      <c r="C54" s="19" t="s">
        <v>37</v>
      </c>
      <c r="D54" s="42" t="s">
        <v>13</v>
      </c>
      <c r="E54" s="43" t="s">
        <v>24</v>
      </c>
      <c r="F54" s="43" t="s">
        <v>12</v>
      </c>
      <c r="G54" s="43" t="s">
        <v>15</v>
      </c>
      <c r="H54" s="44"/>
      <c r="I54" s="6"/>
      <c r="J54" s="6"/>
      <c r="K54" s="6">
        <v>16000</v>
      </c>
    </row>
    <row r="55" spans="1:12">
      <c r="A55" s="51">
        <v>33906240180</v>
      </c>
      <c r="B55" s="18" t="s">
        <v>36</v>
      </c>
      <c r="C55" s="19" t="s">
        <v>37</v>
      </c>
      <c r="D55" s="42" t="s">
        <v>13</v>
      </c>
      <c r="E55" s="43" t="s">
        <v>24</v>
      </c>
      <c r="F55" s="43" t="s">
        <v>12</v>
      </c>
      <c r="G55" s="43" t="s">
        <v>16</v>
      </c>
      <c r="H55" s="44"/>
      <c r="I55" s="6"/>
      <c r="J55" s="6"/>
      <c r="K55" s="6">
        <v>4832</v>
      </c>
    </row>
    <row r="56" spans="1:12">
      <c r="A56" s="51">
        <v>33906240180</v>
      </c>
      <c r="B56" s="18" t="s">
        <v>36</v>
      </c>
      <c r="C56" s="19" t="s">
        <v>37</v>
      </c>
      <c r="D56" s="42" t="s">
        <v>13</v>
      </c>
      <c r="E56" s="43" t="s">
        <v>24</v>
      </c>
      <c r="F56" s="43" t="s">
        <v>12</v>
      </c>
      <c r="G56" s="45" t="s">
        <v>20</v>
      </c>
      <c r="H56" s="46"/>
      <c r="I56" s="29"/>
      <c r="J56" s="29"/>
      <c r="K56" s="29">
        <v>5000</v>
      </c>
    </row>
    <row r="57" spans="1:12">
      <c r="A57" s="51">
        <v>33906240180</v>
      </c>
      <c r="B57" s="18" t="s">
        <v>36</v>
      </c>
      <c r="C57" s="19" t="s">
        <v>37</v>
      </c>
      <c r="D57" s="42" t="s">
        <v>13</v>
      </c>
      <c r="E57" s="43" t="s">
        <v>24</v>
      </c>
      <c r="F57" s="43" t="s">
        <v>12</v>
      </c>
      <c r="G57" s="45" t="s">
        <v>21</v>
      </c>
      <c r="H57" s="46"/>
      <c r="I57" s="29"/>
      <c r="J57" s="29"/>
      <c r="K57" s="29">
        <v>10000</v>
      </c>
    </row>
    <row r="58" spans="1:12">
      <c r="A58" s="51">
        <v>33906240180</v>
      </c>
      <c r="B58" s="18" t="s">
        <v>36</v>
      </c>
      <c r="C58" s="19" t="s">
        <v>37</v>
      </c>
      <c r="D58" s="42" t="s">
        <v>13</v>
      </c>
      <c r="E58" s="45" t="s">
        <v>24</v>
      </c>
      <c r="F58" s="45" t="s">
        <v>12</v>
      </c>
      <c r="G58" s="45" t="s">
        <v>22</v>
      </c>
      <c r="H58" s="46"/>
      <c r="I58" s="29"/>
      <c r="J58" s="29"/>
      <c r="K58" s="29">
        <v>23000</v>
      </c>
    </row>
    <row r="59" spans="1:12">
      <c r="A59" s="51">
        <v>33906240180</v>
      </c>
      <c r="B59" s="18" t="s">
        <v>36</v>
      </c>
      <c r="C59" s="19" t="s">
        <v>37</v>
      </c>
      <c r="D59" s="42" t="s">
        <v>13</v>
      </c>
      <c r="E59" s="45" t="s">
        <v>24</v>
      </c>
      <c r="F59" s="45" t="s">
        <v>12</v>
      </c>
      <c r="G59" s="45" t="s">
        <v>17</v>
      </c>
      <c r="H59" s="46"/>
      <c r="I59" s="29"/>
      <c r="J59" s="29"/>
      <c r="K59" s="29">
        <v>40000</v>
      </c>
    </row>
    <row r="60" spans="1:12">
      <c r="A60" s="51">
        <v>33906240180</v>
      </c>
      <c r="B60" s="18" t="s">
        <v>36</v>
      </c>
      <c r="C60" s="19" t="s">
        <v>37</v>
      </c>
      <c r="D60" s="42" t="s">
        <v>10</v>
      </c>
      <c r="E60" s="45" t="s">
        <v>24</v>
      </c>
      <c r="F60" s="45" t="s">
        <v>12</v>
      </c>
      <c r="G60" s="45" t="s">
        <v>18</v>
      </c>
      <c r="H60" s="46"/>
      <c r="I60" s="29"/>
      <c r="J60" s="29"/>
      <c r="K60" s="29">
        <v>900000</v>
      </c>
    </row>
    <row r="61" spans="1:12" s="4" customFormat="1">
      <c r="A61" s="51">
        <v>33906240180</v>
      </c>
      <c r="B61" s="18" t="s">
        <v>36</v>
      </c>
      <c r="C61" s="19" t="s">
        <v>37</v>
      </c>
      <c r="D61" s="42" t="s">
        <v>13</v>
      </c>
      <c r="E61" s="45" t="s">
        <v>24</v>
      </c>
      <c r="F61" s="45" t="s">
        <v>12</v>
      </c>
      <c r="G61" s="45" t="s">
        <v>18</v>
      </c>
      <c r="H61" s="46"/>
      <c r="I61" s="29"/>
      <c r="J61" s="29"/>
      <c r="K61" s="29">
        <v>443789.79</v>
      </c>
    </row>
    <row r="62" spans="1:12" s="4" customFormat="1">
      <c r="A62" s="3" t="s">
        <v>25</v>
      </c>
      <c r="B62" s="3"/>
      <c r="C62" s="3"/>
      <c r="D62" s="11"/>
      <c r="E62" s="11"/>
      <c r="F62" s="11"/>
      <c r="G62" s="11"/>
      <c r="H62" s="47">
        <v>42621.79</v>
      </c>
      <c r="I62" s="15">
        <f>I50+I51</f>
        <v>0</v>
      </c>
      <c r="J62" s="7">
        <f>J50+J51</f>
        <v>1400000</v>
      </c>
      <c r="K62" s="7">
        <f>K61+K60+K59+K58+K57+K56+K55+K54</f>
        <v>1442621.79</v>
      </c>
    </row>
    <row r="63" spans="1:12" s="4" customFormat="1">
      <c r="A63" s="5" t="s">
        <v>6</v>
      </c>
      <c r="B63" s="5"/>
      <c r="C63" s="5"/>
      <c r="D63" s="12"/>
      <c r="E63" s="12"/>
      <c r="F63" s="12"/>
      <c r="G63" s="12"/>
      <c r="H63" s="48">
        <v>42822.53</v>
      </c>
      <c r="I63" s="14"/>
      <c r="J63" s="9">
        <f>J49+J62+J44</f>
        <v>29144117</v>
      </c>
      <c r="K63" s="9">
        <f>K62+K49+K44</f>
        <v>29186939.530000001</v>
      </c>
      <c r="L63" s="17"/>
    </row>
    <row r="64" spans="1:12" ht="27" customHeight="1">
      <c r="A64" s="2" t="s">
        <v>8</v>
      </c>
      <c r="C64" s="2" t="s">
        <v>47</v>
      </c>
      <c r="D64" s="2"/>
      <c r="E64" s="2"/>
      <c r="F64" s="2"/>
    </row>
    <row r="67" spans="7:8">
      <c r="G67" s="16"/>
      <c r="H67" s="16"/>
    </row>
    <row r="68" spans="7:8">
      <c r="G68" s="16"/>
      <c r="H68" s="16"/>
    </row>
    <row r="69" spans="7:8">
      <c r="G69" s="16"/>
      <c r="H69" s="16"/>
    </row>
    <row r="70" spans="7:8">
      <c r="G70" s="16"/>
      <c r="H70" s="16"/>
    </row>
    <row r="71" spans="7:8">
      <c r="G71" s="16"/>
      <c r="H71" s="16"/>
    </row>
    <row r="72" spans="7:8">
      <c r="G72" s="16"/>
      <c r="H72" s="16"/>
    </row>
    <row r="73" spans="7:8">
      <c r="G73" s="16"/>
      <c r="H73" s="16"/>
    </row>
    <row r="74" spans="7:8">
      <c r="G74" s="16"/>
      <c r="H74" s="16"/>
    </row>
    <row r="75" spans="7:8">
      <c r="G75" s="16"/>
      <c r="H75" s="16"/>
    </row>
    <row r="76" spans="7:8">
      <c r="G76" s="16"/>
      <c r="H76" s="16"/>
    </row>
    <row r="77" spans="7:8">
      <c r="G77" s="16"/>
      <c r="H77" s="16"/>
    </row>
  </sheetData>
  <mergeCells count="4">
    <mergeCell ref="A1:K1"/>
    <mergeCell ref="A2:K2"/>
    <mergeCell ref="A44:B44"/>
    <mergeCell ref="A49:B49"/>
  </mergeCells>
  <pageMargins left="0.23" right="0.16" top="0.23" bottom="0.28999999999999998" header="0.17" footer="0.16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Лист1 (2)</vt:lpstr>
      <vt:lpstr>Лист1!Область_печати</vt:lpstr>
      <vt:lpstr>'Лист1 (2)'!Область_печати</vt:lpstr>
    </vt:vector>
  </TitlesOfParts>
  <Company>Финансовое управлеие в АГО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2018-01-16T06:57:08Z</cp:lastPrinted>
  <dcterms:created xsi:type="dcterms:W3CDTF">2016-01-12T10:05:55Z</dcterms:created>
  <dcterms:modified xsi:type="dcterms:W3CDTF">2018-01-24T05:50:25Z</dcterms:modified>
</cp:coreProperties>
</file>